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개인정보 암호화\20240912.주요정책 working\dept\"/>
    </mc:Choice>
  </mc:AlternateContent>
  <xr:revisionPtr revIDLastSave="0" documentId="13_ncr:1_{3E28ED96-C636-47F0-9A61-B16723E310FC}" xr6:coauthVersionLast="47" xr6:coauthVersionMax="47" xr10:uidLastSave="{00000000-0000-0000-0000-000000000000}"/>
  <bookViews>
    <workbookView xWindow="-9720" yWindow="-21720" windowWidth="38640" windowHeight="21840" tabRatio="987" xr2:uid="{00000000-000D-0000-FFFF-FFFF00000000}"/>
  </bookViews>
  <sheets>
    <sheet name="등록현황(호텔업)" sheetId="1" r:id="rId1"/>
    <sheet name="등록현황(휴양콘도미니엄업)" sheetId="31" r:id="rId2"/>
    <sheet name="종합" sheetId="23" r:id="rId3"/>
  </sheets>
  <definedNames>
    <definedName name="_xlnm._FilterDatabase" localSheetId="0" hidden="1">'등록현황(호텔업)'!$A$6:$Q$809</definedName>
    <definedName name="_xlnm.Print_Titles" localSheetId="0">'등록현황(호텔업)'!$3:$8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3" l="1"/>
  <c r="Q24" i="23"/>
  <c r="R24" i="23"/>
  <c r="H512" i="1" l="1"/>
  <c r="I512" i="1"/>
  <c r="J512" i="1"/>
  <c r="K512" i="1"/>
  <c r="G512" i="1"/>
  <c r="E15" i="23"/>
  <c r="F15" i="23"/>
  <c r="G15" i="23"/>
  <c r="G27" i="23" s="1"/>
  <c r="H15" i="23"/>
  <c r="I15" i="23"/>
  <c r="J15" i="23"/>
  <c r="K15" i="23"/>
  <c r="L15" i="23"/>
  <c r="M15" i="23"/>
  <c r="N15" i="23"/>
  <c r="O15" i="23"/>
  <c r="O27" i="23" s="1"/>
  <c r="P15" i="23"/>
  <c r="Q15" i="23"/>
  <c r="R15" i="23"/>
  <c r="S15" i="23"/>
  <c r="E14" i="23"/>
  <c r="F14" i="23"/>
  <c r="G14" i="23"/>
  <c r="H14" i="23"/>
  <c r="H26" i="23" s="1"/>
  <c r="I14" i="23"/>
  <c r="J14" i="23"/>
  <c r="K14" i="23"/>
  <c r="L14" i="23"/>
  <c r="M14" i="23"/>
  <c r="N14" i="23"/>
  <c r="O14" i="23"/>
  <c r="P14" i="23"/>
  <c r="P26" i="23" s="1"/>
  <c r="Q14" i="23"/>
  <c r="Q26" i="23" s="1"/>
  <c r="R14" i="23"/>
  <c r="R26" i="23" s="1"/>
  <c r="S1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E24" i="23"/>
  <c r="F24" i="23"/>
  <c r="G24" i="23"/>
  <c r="H24" i="23"/>
  <c r="I24" i="23"/>
  <c r="J24" i="23"/>
  <c r="K24" i="23"/>
  <c r="L24" i="23"/>
  <c r="M24" i="23"/>
  <c r="N24" i="23"/>
  <c r="O24" i="23"/>
  <c r="S24" i="23"/>
  <c r="O26" i="23" l="1"/>
  <c r="G26" i="23"/>
  <c r="N27" i="23"/>
  <c r="F27" i="23"/>
  <c r="N26" i="23"/>
  <c r="F26" i="23"/>
  <c r="M27" i="23"/>
  <c r="E27" i="23"/>
  <c r="M26" i="23"/>
  <c r="E26" i="23"/>
  <c r="L27" i="23"/>
  <c r="L26" i="23"/>
  <c r="S27" i="23"/>
  <c r="K27" i="23"/>
  <c r="S26" i="23"/>
  <c r="K26" i="23"/>
  <c r="R27" i="23"/>
  <c r="J27" i="23"/>
  <c r="J26" i="23"/>
  <c r="Q27" i="23"/>
  <c r="I27" i="23"/>
  <c r="I26" i="23"/>
  <c r="P27" i="23"/>
  <c r="H27" i="23"/>
  <c r="F14" i="31"/>
  <c r="G14" i="31"/>
  <c r="E14" i="31"/>
  <c r="H347" i="1"/>
  <c r="I347" i="1"/>
  <c r="J347" i="1"/>
  <c r="G347" i="1"/>
  <c r="T29" i="23" l="1"/>
  <c r="T28" i="23"/>
  <c r="T18" i="23"/>
  <c r="T19" i="23"/>
  <c r="T20" i="23"/>
  <c r="T21" i="23"/>
  <c r="T22" i="23"/>
  <c r="T23" i="23"/>
  <c r="T4" i="23"/>
  <c r="T5" i="23"/>
  <c r="T6" i="23"/>
  <c r="T7" i="23"/>
  <c r="T8" i="23"/>
  <c r="T9" i="23"/>
  <c r="T10" i="23"/>
  <c r="T11" i="23"/>
  <c r="T12" i="23"/>
  <c r="T13" i="23"/>
  <c r="T3" i="23"/>
  <c r="T2" i="23"/>
  <c r="H196" i="31" l="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 s="1"/>
  <c r="G152" i="31"/>
  <c r="F152" i="31"/>
  <c r="E152" i="31"/>
  <c r="H151" i="31"/>
  <c r="H150" i="31"/>
  <c r="H149" i="31"/>
  <c r="H148" i="31"/>
  <c r="H147" i="31"/>
  <c r="H146" i="31"/>
  <c r="H145" i="31"/>
  <c r="H144" i="31"/>
  <c r="H143" i="31" s="1"/>
  <c r="G143" i="31"/>
  <c r="F143" i="31"/>
  <c r="E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 s="1"/>
  <c r="G126" i="31"/>
  <c r="F126" i="31"/>
  <c r="E126" i="31"/>
  <c r="H123" i="31"/>
  <c r="H121" i="31"/>
  <c r="H120" i="31"/>
  <c r="H119" i="31" s="1"/>
  <c r="G119" i="31"/>
  <c r="F119" i="31"/>
  <c r="E119" i="31"/>
  <c r="H118" i="31"/>
  <c r="H117" i="31"/>
  <c r="H116" i="31"/>
  <c r="H115" i="31"/>
  <c r="H114" i="31"/>
  <c r="H113" i="31"/>
  <c r="H112" i="31" s="1"/>
  <c r="G112" i="31"/>
  <c r="F112" i="31"/>
  <c r="E112" i="31"/>
  <c r="H100" i="31"/>
  <c r="G100" i="31"/>
  <c r="F100" i="31"/>
  <c r="E100" i="31"/>
  <c r="H99" i="31"/>
  <c r="F98" i="31"/>
  <c r="F91" i="31" s="1"/>
  <c r="H97" i="31"/>
  <c r="H91" i="31"/>
  <c r="G91" i="31"/>
  <c r="E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48" i="31"/>
  <c r="H47" i="31"/>
  <c r="H46" i="31"/>
  <c r="H45" i="31"/>
  <c r="H44" i="31"/>
  <c r="H43" i="31"/>
  <c r="H40" i="31"/>
  <c r="H39" i="31"/>
  <c r="H38" i="31"/>
  <c r="H37" i="31"/>
  <c r="H36" i="31"/>
  <c r="H35" i="31"/>
  <c r="H34" i="31"/>
  <c r="H33" i="31"/>
  <c r="H32" i="31"/>
  <c r="H31" i="31" s="1"/>
  <c r="G31" i="31"/>
  <c r="F31" i="31"/>
  <c r="E31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2" i="31"/>
  <c r="H11" i="31" s="1"/>
  <c r="G11" i="31"/>
  <c r="F11" i="31"/>
  <c r="E11" i="31"/>
  <c r="H6" i="31"/>
  <c r="G6" i="31"/>
  <c r="F6" i="31"/>
  <c r="E6" i="31"/>
  <c r="H14" i="31" l="1"/>
  <c r="H710" i="1"/>
  <c r="I710" i="1"/>
  <c r="J710" i="1"/>
  <c r="G710" i="1"/>
  <c r="H659" i="1"/>
  <c r="I659" i="1"/>
  <c r="J659" i="1"/>
  <c r="G659" i="1"/>
  <c r="H607" i="1"/>
  <c r="I607" i="1"/>
  <c r="J607" i="1"/>
  <c r="G60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H560" i="1"/>
  <c r="I560" i="1"/>
  <c r="J560" i="1"/>
  <c r="G560" i="1"/>
  <c r="H530" i="1"/>
  <c r="I530" i="1"/>
  <c r="J530" i="1"/>
  <c r="G530" i="1"/>
  <c r="H487" i="1"/>
  <c r="I487" i="1"/>
  <c r="J487" i="1"/>
  <c r="G487" i="1"/>
  <c r="H441" i="1"/>
  <c r="I441" i="1"/>
  <c r="J441" i="1"/>
  <c r="G441" i="1"/>
  <c r="H338" i="1"/>
  <c r="I338" i="1"/>
  <c r="J338" i="1"/>
  <c r="G338" i="1"/>
  <c r="H317" i="1"/>
  <c r="I317" i="1"/>
  <c r="J317" i="1"/>
  <c r="G317" i="1"/>
  <c r="H245" i="1"/>
  <c r="I245" i="1"/>
  <c r="J245" i="1"/>
  <c r="G245" i="1"/>
  <c r="H224" i="1"/>
  <c r="I224" i="1"/>
  <c r="J224" i="1"/>
  <c r="G224" i="1"/>
  <c r="H170" i="1"/>
  <c r="I170" i="1"/>
  <c r="J170" i="1"/>
  <c r="G170" i="1"/>
  <c r="H8" i="1"/>
  <c r="I8" i="1"/>
  <c r="J8" i="1"/>
  <c r="G8" i="1"/>
  <c r="D15" i="23"/>
  <c r="T15" i="23" s="1"/>
  <c r="D14" i="23"/>
  <c r="T14" i="23" s="1"/>
  <c r="K8" i="1" l="1"/>
  <c r="K40" i="1"/>
  <c r="K34" i="1"/>
  <c r="D25" i="23" l="1"/>
  <c r="T25" i="23" s="1"/>
  <c r="K165" i="1"/>
  <c r="K166" i="1"/>
  <c r="K167" i="1"/>
  <c r="K164" i="1"/>
  <c r="K162" i="1"/>
  <c r="K157" i="1"/>
  <c r="K158" i="1"/>
  <c r="K159" i="1"/>
  <c r="K160" i="1"/>
  <c r="K156" i="1"/>
  <c r="K155" i="1"/>
  <c r="K154" i="1"/>
  <c r="K153" i="1"/>
  <c r="K152" i="1"/>
  <c r="K151" i="1"/>
  <c r="K150" i="1"/>
  <c r="K149" i="1"/>
  <c r="K148" i="1"/>
  <c r="K147" i="1"/>
  <c r="K145" i="1"/>
  <c r="K141" i="1"/>
  <c r="K142" i="1"/>
  <c r="K143" i="1"/>
  <c r="K144" i="1"/>
  <c r="K140" i="1"/>
  <c r="K139" i="1"/>
  <c r="K138" i="1"/>
  <c r="K137" i="1"/>
  <c r="K136" i="1"/>
  <c r="K132" i="1"/>
  <c r="K133" i="1"/>
  <c r="K134" i="1"/>
  <c r="K131" i="1"/>
  <c r="K130" i="1"/>
  <c r="K128" i="1"/>
  <c r="K127" i="1"/>
  <c r="K122" i="1"/>
  <c r="K123" i="1"/>
  <c r="K124" i="1"/>
  <c r="K121" i="1"/>
  <c r="K116" i="1"/>
  <c r="K114" i="1"/>
  <c r="K112" i="1"/>
  <c r="K94" i="1"/>
  <c r="K95" i="1"/>
  <c r="K96" i="1"/>
  <c r="K97" i="1"/>
  <c r="K98" i="1"/>
  <c r="K99" i="1"/>
  <c r="K100" i="1"/>
  <c r="K101" i="1"/>
  <c r="K102" i="1"/>
  <c r="K103" i="1"/>
  <c r="K104" i="1"/>
  <c r="K93" i="1"/>
  <c r="K86" i="1"/>
  <c r="K87" i="1"/>
  <c r="K88" i="1"/>
  <c r="K89" i="1"/>
  <c r="K90" i="1"/>
  <c r="K91" i="1"/>
  <c r="K85" i="1"/>
  <c r="K82" i="1"/>
  <c r="K80" i="1"/>
  <c r="K79" i="1"/>
  <c r="K68" i="1"/>
  <c r="K69" i="1"/>
  <c r="K70" i="1"/>
  <c r="K71" i="1"/>
  <c r="K72" i="1"/>
  <c r="K67" i="1"/>
  <c r="K48" i="1"/>
  <c r="K42" i="1"/>
  <c r="K43" i="1"/>
  <c r="K44" i="1"/>
  <c r="K45" i="1"/>
  <c r="K46" i="1"/>
  <c r="K47" i="1"/>
  <c r="K41" i="1"/>
  <c r="K36" i="1"/>
  <c r="K37" i="1"/>
  <c r="K38" i="1"/>
  <c r="K39" i="1"/>
  <c r="K35" i="1"/>
  <c r="K29" i="1"/>
  <c r="K30" i="1"/>
  <c r="K31" i="1"/>
  <c r="K32" i="1"/>
  <c r="K33" i="1"/>
  <c r="K2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9" i="1"/>
  <c r="K27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73" i="1"/>
  <c r="K74" i="1"/>
  <c r="K75" i="1"/>
  <c r="K76" i="1"/>
  <c r="K77" i="1"/>
  <c r="K78" i="1"/>
  <c r="K81" i="1"/>
  <c r="K83" i="1"/>
  <c r="K84" i="1"/>
  <c r="K92" i="1"/>
  <c r="K105" i="1"/>
  <c r="K107" i="1"/>
  <c r="K108" i="1"/>
  <c r="K109" i="1"/>
  <c r="K110" i="1"/>
  <c r="K111" i="1"/>
  <c r="K113" i="1"/>
  <c r="K115" i="1"/>
  <c r="K117" i="1"/>
  <c r="K118" i="1"/>
  <c r="K119" i="1"/>
  <c r="K120" i="1"/>
  <c r="K125" i="1"/>
  <c r="K126" i="1"/>
  <c r="K129" i="1"/>
  <c r="K135" i="1"/>
  <c r="K161" i="1"/>
  <c r="K163" i="1"/>
  <c r="Q30" i="23"/>
  <c r="P31" i="23"/>
  <c r="H30" i="23"/>
  <c r="J30" i="23"/>
  <c r="L30" i="23"/>
  <c r="N30" i="23"/>
  <c r="P30" i="23"/>
  <c r="R30" i="23"/>
  <c r="D26" i="23"/>
  <c r="E31" i="23"/>
  <c r="F31" i="23"/>
  <c r="G31" i="23"/>
  <c r="H31" i="23"/>
  <c r="I31" i="23"/>
  <c r="J31" i="23"/>
  <c r="K31" i="23"/>
  <c r="L31" i="23"/>
  <c r="M31" i="23"/>
  <c r="N31" i="23"/>
  <c r="O31" i="23"/>
  <c r="Q31" i="23"/>
  <c r="S31" i="23"/>
  <c r="E30" i="23"/>
  <c r="G30" i="23"/>
  <c r="I30" i="23"/>
  <c r="T26" i="23"/>
  <c r="M30" i="23"/>
  <c r="O30" i="23"/>
  <c r="S30" i="23"/>
  <c r="D24" i="23"/>
  <c r="T24" i="23" s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8" i="1"/>
  <c r="K657" i="1"/>
  <c r="K606" i="1"/>
  <c r="K605" i="1"/>
  <c r="K604" i="1"/>
  <c r="K603" i="1"/>
  <c r="K602" i="1"/>
  <c r="K601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11" i="1"/>
  <c r="K508" i="1"/>
  <c r="K507" i="1"/>
  <c r="K506" i="1"/>
  <c r="K504" i="1"/>
  <c r="K503" i="1"/>
  <c r="K502" i="1"/>
  <c r="K501" i="1"/>
  <c r="K500" i="1"/>
  <c r="K499" i="1"/>
  <c r="K498" i="1"/>
  <c r="K497" i="1"/>
  <c r="K496" i="1"/>
  <c r="K477" i="1"/>
  <c r="K476" i="1"/>
  <c r="K473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5" i="1"/>
  <c r="K454" i="1"/>
  <c r="K453" i="1"/>
  <c r="K452" i="1"/>
  <c r="K451" i="1"/>
  <c r="K450" i="1"/>
  <c r="K449" i="1"/>
  <c r="K448" i="1"/>
  <c r="K447" i="1"/>
  <c r="K446" i="1"/>
  <c r="K445" i="1"/>
  <c r="K443" i="1"/>
  <c r="K442" i="1"/>
  <c r="K439" i="1"/>
  <c r="K438" i="1"/>
  <c r="K437" i="1"/>
  <c r="K436" i="1"/>
  <c r="K435" i="1"/>
  <c r="K430" i="1"/>
  <c r="K429" i="1"/>
  <c r="K428" i="1"/>
  <c r="K427" i="1"/>
  <c r="K426" i="1"/>
  <c r="K425" i="1"/>
  <c r="K424" i="1"/>
  <c r="K423" i="1"/>
  <c r="K422" i="1"/>
  <c r="K421" i="1"/>
  <c r="K419" i="1"/>
  <c r="K418" i="1"/>
  <c r="K417" i="1"/>
  <c r="K413" i="1"/>
  <c r="K412" i="1"/>
  <c r="K411" i="1"/>
  <c r="K410" i="1"/>
  <c r="K409" i="1"/>
  <c r="K408" i="1"/>
  <c r="K406" i="1"/>
  <c r="K405" i="1"/>
  <c r="K404" i="1"/>
  <c r="K403" i="1"/>
  <c r="K402" i="1"/>
  <c r="K400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1" i="1"/>
  <c r="K340" i="1"/>
  <c r="K339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09" i="1"/>
  <c r="K308" i="1"/>
  <c r="K307" i="1"/>
  <c r="K306" i="1"/>
  <c r="K305" i="1"/>
  <c r="K304" i="1"/>
  <c r="J297" i="1"/>
  <c r="I297" i="1"/>
  <c r="H297" i="1"/>
  <c r="G297" i="1"/>
  <c r="P245" i="1"/>
  <c r="P224" i="1" s="1"/>
  <c r="K290" i="1"/>
  <c r="K289" i="1"/>
  <c r="K288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36" i="1"/>
  <c r="K235" i="1"/>
  <c r="K234" i="1"/>
  <c r="K227" i="1"/>
  <c r="K226" i="1"/>
  <c r="K225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P170" i="1"/>
  <c r="F30" i="23"/>
  <c r="K710" i="1" l="1"/>
  <c r="K607" i="1"/>
  <c r="K659" i="1"/>
  <c r="K347" i="1"/>
  <c r="K30" i="23"/>
  <c r="T30" i="23" s="1"/>
  <c r="R31" i="23"/>
  <c r="K338" i="1"/>
  <c r="K224" i="1"/>
  <c r="K245" i="1"/>
  <c r="K530" i="1"/>
  <c r="K560" i="1"/>
  <c r="K170" i="1"/>
  <c r="K317" i="1"/>
  <c r="K441" i="1"/>
  <c r="K487" i="1"/>
  <c r="D27" i="23"/>
  <c r="K297" i="1"/>
  <c r="D30" i="23"/>
  <c r="D31" i="23" l="1"/>
  <c r="T27" i="23"/>
  <c r="T31" i="23"/>
</calcChain>
</file>

<file path=xl/sharedStrings.xml><?xml version="1.0" encoding="utf-8"?>
<sst xmlns="http://schemas.openxmlformats.org/spreadsheetml/2006/main" count="7747" uniqueCount="5177">
  <si>
    <t>소계</t>
    <phoneticPr fontId="4" type="noConversion"/>
  </si>
  <si>
    <t>한실</t>
    <phoneticPr fontId="4" type="noConversion"/>
  </si>
  <si>
    <t>스위트   Suite</t>
    <phoneticPr fontId="4" type="noConversion"/>
  </si>
  <si>
    <t xml:space="preserve">디럭스 Deluxe </t>
    <phoneticPr fontId="4" type="noConversion"/>
  </si>
  <si>
    <t>스탠더드Standard</t>
    <phoneticPr fontId="4" type="noConversion"/>
  </si>
  <si>
    <t>비 고
(휴업 등 여부)</t>
    <phoneticPr fontId="4" type="noConversion"/>
  </si>
  <si>
    <t>자본금(원)</t>
  </si>
  <si>
    <t>등록년월일
(변경등록)</t>
  </si>
  <si>
    <t xml:space="preserve">  전화번호 /                 FAX번호            </t>
    <phoneticPr fontId="4" type="noConversion"/>
  </si>
  <si>
    <t xml:space="preserve">  대표자 /
총지배인</t>
    <phoneticPr fontId="4" type="noConversion"/>
  </si>
  <si>
    <t xml:space="preserve">소   재   지 </t>
    <phoneticPr fontId="4" type="noConversion"/>
  </si>
  <si>
    <t>객    실    수</t>
    <phoneticPr fontId="4" type="noConversion"/>
  </si>
  <si>
    <t>법   인   명</t>
    <phoneticPr fontId="4" type="noConversion"/>
  </si>
  <si>
    <t>호    텔    명</t>
    <phoneticPr fontId="4" type="noConversion"/>
  </si>
  <si>
    <t>등급</t>
    <phoneticPr fontId="4" type="noConversion"/>
  </si>
  <si>
    <t>업종분류</t>
    <phoneticPr fontId="4" type="noConversion"/>
  </si>
  <si>
    <t>지역</t>
    <phoneticPr fontId="4" type="noConversion"/>
  </si>
  <si>
    <t>연번</t>
    <phoneticPr fontId="4" type="noConversion"/>
  </si>
  <si>
    <r>
      <rPr>
        <b/>
        <sz val="12"/>
        <color indexed="10"/>
        <rFont val="맑은 고딕"/>
        <family val="3"/>
        <charset val="129"/>
      </rPr>
      <t>※</t>
    </r>
    <r>
      <rPr>
        <b/>
        <sz val="12"/>
        <color indexed="10"/>
        <rFont val="돋움"/>
        <family val="3"/>
        <charset val="129"/>
      </rPr>
      <t xml:space="preserve"> 노란색 항목은 필수 입력 사항입니다</t>
    </r>
    <phoneticPr fontId="4" type="noConversion"/>
  </si>
  <si>
    <t>파크하얏트서울</t>
  </si>
  <si>
    <t>호텔리츠칼튼서울</t>
  </si>
  <si>
    <t>라마다서울호텔</t>
  </si>
  <si>
    <t>호텔엘루이</t>
  </si>
  <si>
    <t>삼정관광호텔</t>
  </si>
  <si>
    <t>호텔프리마</t>
  </si>
  <si>
    <t>그린그래스관광호텔</t>
  </si>
  <si>
    <t>영동관광호텔</t>
  </si>
  <si>
    <t>뉴힐탑관광호텔</t>
  </si>
  <si>
    <t>다이내스티관광호텔</t>
  </si>
  <si>
    <t>힐탑관광호텔</t>
  </si>
  <si>
    <t>렉스관광호텔</t>
  </si>
  <si>
    <t>티파니관광호텔</t>
  </si>
  <si>
    <t>호텔자이언트</t>
  </si>
  <si>
    <t>559-7045 / 556-3380</t>
  </si>
  <si>
    <t>552-8877 / 2186-2720</t>
  </si>
  <si>
    <t>531-6453 / 531-6887</t>
  </si>
  <si>
    <t>3454-1888 / 3454-1885</t>
  </si>
  <si>
    <t>514-3616 / 542-9491</t>
  </si>
  <si>
    <t>540-3041 / 543-1429</t>
  </si>
  <si>
    <t>546-0088 / 516-0066</t>
  </si>
  <si>
    <t>6202-2000 / 6202-2001</t>
  </si>
  <si>
    <t>511-4488 / 512-3883</t>
  </si>
  <si>
    <t>2222-8383 / 553-8118</t>
  </si>
  <si>
    <t>2050-6000 / 2050-6001</t>
  </si>
  <si>
    <t>556-4001 / 563-3221</t>
  </si>
  <si>
    <t>6474-2000 / 6474-2210</t>
  </si>
  <si>
    <t>563-3525 / 562-6628</t>
  </si>
  <si>
    <t>548-8222 / 515-7222</t>
  </si>
  <si>
    <t>550-9700 / 550-9720</t>
  </si>
  <si>
    <t>518-1145 / 3445-4331</t>
  </si>
  <si>
    <t>3466-7000 / 3466-7700</t>
  </si>
  <si>
    <t>3011-8033 / 3011-8010</t>
  </si>
  <si>
    <t>3440-8235 / 3440-8230</t>
  </si>
  <si>
    <t>521-6727 / 3454-1885</t>
  </si>
  <si>
    <t>553-2471 / 553-6675</t>
  </si>
  <si>
    <t>545-0015 / 545-0426</t>
  </si>
  <si>
    <t>2016-1241 / 2016-4599</t>
  </si>
  <si>
    <t>544-6623 / 543-2112</t>
  </si>
  <si>
    <t>568-8371 / 744-8661</t>
  </si>
  <si>
    <t>2018-0000 / 2018-0020</t>
  </si>
  <si>
    <t>3438-4125 / 545-0848</t>
  </si>
  <si>
    <t>3481-8135 / 3451-8155</t>
  </si>
  <si>
    <t>514-1622 / 514-3344</t>
  </si>
  <si>
    <t>546-0225 / 545-1805</t>
  </si>
  <si>
    <t>6006-9114 / 543-8523</t>
  </si>
  <si>
    <t>542-1511 / 548-3314</t>
  </si>
  <si>
    <t>540-3456 / 540-3454</t>
  </si>
  <si>
    <t>서울특별시</t>
    <phoneticPr fontId="4" type="noConversion"/>
  </si>
  <si>
    <t>관광호텔업</t>
  </si>
  <si>
    <t>발리관광호텔</t>
  </si>
  <si>
    <t>황재필, 
채효순</t>
  </si>
  <si>
    <t>서울 강동구 성내동 417-5</t>
  </si>
  <si>
    <t>황재필/
김종서</t>
  </si>
  <si>
    <t>02)484-1411                                                                                                                                                                                  02)488-6428</t>
  </si>
  <si>
    <t>1990.1.20</t>
  </si>
  <si>
    <t>미정</t>
  </si>
  <si>
    <t>바고관광호텔</t>
  </si>
  <si>
    <t>서봉석</t>
  </si>
  <si>
    <t>서울시 강동구 천호동 324-39</t>
  </si>
  <si>
    <t>서봉석/
강시철</t>
  </si>
  <si>
    <t>02)478-2575
02)478-2577</t>
  </si>
  <si>
    <t>2012.9.7</t>
  </si>
  <si>
    <t>아르고호텔</t>
  </si>
  <si>
    <t>㈜파란하는맨드지</t>
  </si>
  <si>
    <t>서울 강동구 길1동 415-18</t>
  </si>
  <si>
    <t>마상호/
정관희</t>
  </si>
  <si>
    <t>02)422-2141                                                                                                                                                                          02)422-4204</t>
  </si>
  <si>
    <t>2003.4.8</t>
  </si>
  <si>
    <t>코리아관광호텔</t>
  </si>
  <si>
    <t>하갑현,
박영애</t>
  </si>
  <si>
    <t>서울 강동구 성내동 199-7</t>
  </si>
  <si>
    <t>하갑현/
전경주</t>
  </si>
  <si>
    <t>02)482-5900
02)471-1838</t>
  </si>
  <si>
    <t>2008.12.26</t>
  </si>
  <si>
    <t>투비인관광호텔</t>
  </si>
  <si>
    <t>정낙생,
이윤숙</t>
  </si>
  <si>
    <t>서울 강동구 길동 388-2</t>
  </si>
  <si>
    <t>정낙생외1</t>
  </si>
  <si>
    <t>02)470-2851
02)470-8864</t>
  </si>
  <si>
    <t>2010.11.18</t>
  </si>
  <si>
    <t>1등급</t>
  </si>
  <si>
    <t>호텔빅토리아</t>
  </si>
  <si>
    <t>㈜빅토리아산업개발</t>
  </si>
  <si>
    <t>강북구 미아4동 42-8</t>
  </si>
  <si>
    <t>노헌호/
박경호</t>
  </si>
  <si>
    <t>02)986-2000/
02)985-0462</t>
  </si>
  <si>
    <t>1991.04.26</t>
  </si>
  <si>
    <t>아카데미 하우스</t>
  </si>
  <si>
    <t>재단법인 기장 아카데미하우스</t>
  </si>
  <si>
    <t>강북구 수유6동 산 76번지</t>
  </si>
  <si>
    <t>임명규/
이규환</t>
  </si>
  <si>
    <t>02)3499-7500/
02)908-4673</t>
  </si>
  <si>
    <t>1994.09.27</t>
  </si>
  <si>
    <t>특1급</t>
  </si>
  <si>
    <t>메이필드호텔</t>
  </si>
  <si>
    <t>정림개발㈜</t>
  </si>
  <si>
    <t>강서구 외발산동 426외 1필지</t>
  </si>
  <si>
    <t>이종문</t>
  </si>
  <si>
    <t>2660-9000(9125)</t>
  </si>
  <si>
    <t>-</t>
  </si>
  <si>
    <t>영업</t>
  </si>
  <si>
    <t>특2급</t>
  </si>
  <si>
    <t>베스트웨스턴
나이아가라호텔</t>
  </si>
  <si>
    <t>㈜나이아가라관광</t>
  </si>
  <si>
    <t>강서구 염창동 259-2외 1필지</t>
  </si>
  <si>
    <t>유기종</t>
  </si>
  <si>
    <t>3664-2233</t>
  </si>
  <si>
    <t>1급</t>
  </si>
  <si>
    <t>호텔 노스탈자</t>
  </si>
  <si>
    <t>㈜쎄븐정보기술</t>
  </si>
  <si>
    <t>강서구 화곡동 1110외 1필지</t>
  </si>
  <si>
    <t>이유진</t>
  </si>
  <si>
    <t>2606-7822</t>
  </si>
  <si>
    <t>리버파크 관광호텔</t>
  </si>
  <si>
    <t>㈜삼원종합주택</t>
  </si>
  <si>
    <t>강서구 염창동 260외 1필지</t>
  </si>
  <si>
    <t>임재석</t>
  </si>
  <si>
    <t>3665-3000</t>
  </si>
  <si>
    <t>그린월드 관광호텔</t>
  </si>
  <si>
    <t>개인</t>
  </si>
  <si>
    <t>강서구 등촌동 505-2외 5필지</t>
  </si>
  <si>
    <t>임정희</t>
  </si>
  <si>
    <t>2653-1999</t>
  </si>
  <si>
    <t>2급</t>
  </si>
  <si>
    <t>에어포트 관광호텔</t>
  </si>
  <si>
    <t>강서구 공항동 11-21</t>
  </si>
  <si>
    <t>김학천</t>
  </si>
  <si>
    <t>2662-1113</t>
  </si>
  <si>
    <t>뉴리젠트 관광호텔</t>
  </si>
  <si>
    <t>㈜대흥레져</t>
  </si>
  <si>
    <t>강서구 화곡동 1111-7외 1필지</t>
  </si>
  <si>
    <t>박래윤</t>
  </si>
  <si>
    <t>2605-2525</t>
  </si>
  <si>
    <t>미지정</t>
  </si>
  <si>
    <t>칼튼 관광호텔</t>
  </si>
  <si>
    <t>강서구 화곡동 1110-3</t>
  </si>
  <si>
    <t>정헌상
/김희태
/권경희</t>
  </si>
  <si>
    <t>2604-9229</t>
  </si>
  <si>
    <t>공원 관광호텔</t>
  </si>
  <si>
    <t>강서구 화곡동 371-21외 1필지</t>
  </si>
  <si>
    <t>김용덕</t>
  </si>
  <si>
    <t>2698-0483</t>
  </si>
  <si>
    <t>뉴티파니 관광호텔</t>
  </si>
  <si>
    <t>강서구 외발산동 215</t>
  </si>
  <si>
    <t>심등자
/신언택
/신연정</t>
  </si>
  <si>
    <t>2662-6118</t>
  </si>
  <si>
    <t>붐 관광호텔</t>
  </si>
  <si>
    <t>강서구 외발산동 282-2</t>
  </si>
  <si>
    <t>조병희</t>
  </si>
  <si>
    <t>2662-1586</t>
  </si>
  <si>
    <t>이지겔러리 관광호텔</t>
  </si>
  <si>
    <t>강서구 화곡동 1097-4</t>
  </si>
  <si>
    <t>송승호</t>
  </si>
  <si>
    <t>3662-0901</t>
  </si>
  <si>
    <t>메이트 관광호텔</t>
  </si>
  <si>
    <t>강서구 화곡동 921-6외 5필지</t>
  </si>
  <si>
    <t>장혜영</t>
  </si>
  <si>
    <t>2605-1700</t>
  </si>
  <si>
    <t>호텔 디아망</t>
  </si>
  <si>
    <t>강서구 외발산동 280-1외 2필지</t>
  </si>
  <si>
    <t>임병칠
/정은경</t>
  </si>
  <si>
    <t>2666-0157</t>
  </si>
  <si>
    <t>호텔에스</t>
  </si>
  <si>
    <t>강서구 화곡동 918-23외 2필지</t>
  </si>
  <si>
    <t>김봉수</t>
  </si>
  <si>
    <t>2602-6002</t>
  </si>
  <si>
    <t>㈜호텔롯데롯데시티호텔김포공항</t>
  </si>
  <si>
    <t>㈜롯데호텔</t>
  </si>
  <si>
    <t>강서구 방화동 886외6필지</t>
  </si>
  <si>
    <t>좌상봉</t>
  </si>
  <si>
    <t>6116-1000
6116-1010</t>
  </si>
  <si>
    <t>2011.-12-05</t>
  </si>
  <si>
    <t>2012.11.28</t>
  </si>
  <si>
    <t>특1</t>
  </si>
  <si>
    <t>쉐라톤서울 디큐브시티호텔</t>
  </si>
  <si>
    <t>대성산업㈜</t>
  </si>
  <si>
    <t>서울 구로구 신도림동 692</t>
  </si>
  <si>
    <t>정광우</t>
  </si>
  <si>
    <t>02)2211-2000
02)2211-2150</t>
  </si>
  <si>
    <t>2011.9.8</t>
  </si>
  <si>
    <t>영업중</t>
  </si>
  <si>
    <t>특2</t>
  </si>
  <si>
    <t>베스트웨스턴프리미어구로호텔</t>
  </si>
  <si>
    <t>와이씨앤티㈜</t>
  </si>
  <si>
    <t>서울 구로구 구로동 1128-1</t>
  </si>
  <si>
    <t>변기식,고재오</t>
  </si>
  <si>
    <t>02)6905-9522
02)6905-9529</t>
  </si>
  <si>
    <t>2010.12.1</t>
  </si>
  <si>
    <t>노보텔앰배서더독산 서울</t>
  </si>
  <si>
    <t>㈜앰배텔</t>
  </si>
  <si>
    <t>서울 금천구 독산4동 1030-1
www.ambatel.com</t>
  </si>
  <si>
    <t>서정호/
이돈민</t>
  </si>
  <si>
    <t>02)3282-6432                                                                                                                                                                                02)3282-6435</t>
  </si>
  <si>
    <t>이사벨관광호텔</t>
  </si>
  <si>
    <t>장기석</t>
  </si>
  <si>
    <t>서울 금천구 독산동 150-10~11</t>
  </si>
  <si>
    <t>02)868-6372                                                                                                                                                                               02)862-6739</t>
  </si>
  <si>
    <t>호텔마인드</t>
  </si>
  <si>
    <t>정성우 외 1인</t>
  </si>
  <si>
    <t>서울 금천구 가산동 141-1</t>
  </si>
  <si>
    <t>정성우</t>
  </si>
  <si>
    <t>02)839-1222
02)851-8053</t>
  </si>
  <si>
    <t>소피아관광호텔</t>
  </si>
  <si>
    <t>원정레저산업</t>
  </si>
  <si>
    <t>도봉구 도봉로 511</t>
  </si>
  <si>
    <t>송석례</t>
  </si>
  <si>
    <t>02)900-8011
02)900-9082</t>
  </si>
  <si>
    <t>1990.8.21.</t>
  </si>
  <si>
    <t>(주)경남관광호텔</t>
  </si>
  <si>
    <t>㈜경남관광호텔</t>
  </si>
  <si>
    <t xml:space="preserve"> 장안동 366-7번지 </t>
  </si>
  <si>
    <t>김애경</t>
  </si>
  <si>
    <t>02)2247-2500 02)2247-2496</t>
  </si>
  <si>
    <t>부림관광호텔</t>
  </si>
  <si>
    <t>(주)뉴부림호텔</t>
  </si>
  <si>
    <t xml:space="preserve"> 전농동 620-27번지 </t>
  </si>
  <si>
    <t>이재춘</t>
  </si>
  <si>
    <t>02)962-0021 02)967-1676</t>
  </si>
  <si>
    <t>무</t>
  </si>
  <si>
    <t>플라워 관광호텔</t>
  </si>
  <si>
    <t xml:space="preserve"> 청량리동 30-6번지 </t>
  </si>
  <si>
    <t>김현수</t>
  </si>
  <si>
    <t>962-8251</t>
  </si>
  <si>
    <t>관광호텔</t>
  </si>
  <si>
    <t>베스트웨스턴프리미어
서울가든호텔</t>
  </si>
  <si>
    <t>등급미심사</t>
  </si>
  <si>
    <t>유양호텔</t>
  </si>
  <si>
    <t>㈜아주호텔서교</t>
  </si>
  <si>
    <t>써클호텔</t>
  </si>
  <si>
    <t>㈜롯데호텔
롯데시티호텔마포</t>
  </si>
  <si>
    <t>스탠포드호텔코리아㈜
스탠포드호텔서울</t>
  </si>
  <si>
    <t>스탠포드호텔코리아㈜</t>
  </si>
  <si>
    <t>가족호텔</t>
  </si>
  <si>
    <t>까사빌 신촌 서울</t>
  </si>
  <si>
    <t>㈜H.T.C</t>
  </si>
  <si>
    <t>더 엠 호텔</t>
  </si>
  <si>
    <t>특1등급</t>
  </si>
  <si>
    <t>그랜드힐튼호텔서울</t>
  </si>
  <si>
    <t>(유)동원아이엔씨</t>
  </si>
  <si>
    <t xml:space="preserve">서울특별시 서대문구 홍은동 201-1번지 </t>
  </si>
  <si>
    <t>이윤기</t>
  </si>
  <si>
    <t>02-2287-8310</t>
  </si>
  <si>
    <t>1987
(2012.5.31)</t>
  </si>
  <si>
    <t>JW메리어트호텔 서울</t>
  </si>
  <si>
    <t>센트럴관광개발㈜</t>
  </si>
  <si>
    <t xml:space="preserve">서울 서초구 반포동 19-3
jw-marriott.co.kr                                                           </t>
  </si>
  <si>
    <t>성영목</t>
  </si>
  <si>
    <t>02)6282-6262                                                                                                                                                                                       02)6282-6321</t>
  </si>
  <si>
    <t>2000.07.28</t>
  </si>
  <si>
    <t>서울팔래스호텔</t>
  </si>
  <si>
    <t>웨스테이트디벨롭먼트㈜</t>
  </si>
  <si>
    <t>서울 서초구 반포동 63-1
www.seoulpalace.co.kr</t>
  </si>
  <si>
    <t>신석우</t>
  </si>
  <si>
    <t>02)532-5000                                                                                                                                                                                  02)532-0399</t>
  </si>
  <si>
    <t>1982.09.18</t>
  </si>
  <si>
    <t>더케이서울호텔</t>
  </si>
  <si>
    <t>더케이호텔앤리조트주식회사</t>
  </si>
  <si>
    <t>서울 서초구 양재동 202
www.temf.co.kr</t>
  </si>
  <si>
    <t>권용선</t>
  </si>
  <si>
    <t>02)571-8100                                                                                                                                                                                  02)571-8106</t>
  </si>
  <si>
    <t>1990.12.30
(2012.11.16)</t>
  </si>
  <si>
    <t>더리버사이드호텔</t>
  </si>
  <si>
    <t>㈜가우플랜</t>
  </si>
  <si>
    <t>서울 서초구 잠원동 6-1</t>
  </si>
  <si>
    <t>안필호,안병균</t>
  </si>
  <si>
    <t>02)6710-1105                                                                                                                                                                              02)6710-1109</t>
  </si>
  <si>
    <t>1994.9.16
(2011.11.16)</t>
  </si>
  <si>
    <t>호텔센트로</t>
  </si>
  <si>
    <t>㈜센트로</t>
  </si>
  <si>
    <t>서울 서초구 서초동 1594-3
www.centrohotel.co.kr</t>
  </si>
  <si>
    <t>이연신</t>
  </si>
  <si>
    <t>02)3486-6000                                                                                                                                                                                  02)3486-6022</t>
  </si>
  <si>
    <t>관광호텔 바빌론</t>
  </si>
  <si>
    <t>㈜관광호텔 바빌론</t>
  </si>
  <si>
    <t>서울 서초구 잠원동 18-5</t>
  </si>
  <si>
    <t>김양수</t>
  </si>
  <si>
    <t>02)544-1020
02)3445-1014</t>
  </si>
  <si>
    <t>2009.4.23</t>
  </si>
  <si>
    <t>프렌드관광호텔</t>
  </si>
  <si>
    <t>㈜프렌드호텔</t>
  </si>
  <si>
    <t>서울 서초구 서초동 1605-7
www.friendhotel.co.kr</t>
  </si>
  <si>
    <t>서성용</t>
  </si>
  <si>
    <t>02)521-7111                                                                                                                                                                                  02)521-7120</t>
  </si>
  <si>
    <t>유원메이트관광호텔</t>
  </si>
  <si>
    <t>유원메이트관광호텔㈜</t>
  </si>
  <si>
    <t>서울 서초구 서초동 1589-4
www.yuwonmatehotel.co.kr</t>
  </si>
  <si>
    <t>이인원</t>
  </si>
  <si>
    <t>02)585-0561
02)585-0566</t>
  </si>
  <si>
    <t>2011.11.14</t>
  </si>
  <si>
    <t>가족호텔업</t>
  </si>
  <si>
    <t>가족</t>
  </si>
  <si>
    <t>프로비스타 가족호텔</t>
  </si>
  <si>
    <t>㈜프로비스타</t>
  </si>
  <si>
    <t>서울 서초구 서초동 1677-8
www.provista.co.kr</t>
  </si>
  <si>
    <t>윤덕용</t>
  </si>
  <si>
    <t>02)597-1140              02)597-1170</t>
  </si>
  <si>
    <t>비젼관광호텔</t>
  </si>
  <si>
    <t>변대석</t>
  </si>
  <si>
    <t>서울 성동구 도선동 2</t>
  </si>
  <si>
    <t>변대석/
이창형</t>
  </si>
  <si>
    <t>02)2296-2245
02)2296-2254</t>
  </si>
  <si>
    <t>2005.4.29</t>
  </si>
  <si>
    <t>아모렉스 관광호텔</t>
  </si>
  <si>
    <t>㈜윤현디엔씨</t>
  </si>
  <si>
    <t>서울 성동구 도선동 72</t>
  </si>
  <si>
    <t>현덕찬/
윤보영</t>
  </si>
  <si>
    <t>02)2292-7634
02)922-0963</t>
  </si>
  <si>
    <t>2008.9.9</t>
  </si>
  <si>
    <t>홀리데이 인 서울 성북</t>
  </si>
  <si>
    <t>우영개발㈜</t>
  </si>
  <si>
    <t>02)929-2000</t>
  </si>
  <si>
    <t>1990.4.7</t>
  </si>
  <si>
    <t>브라운 관광호텔</t>
  </si>
  <si>
    <t>02)926-6601~5</t>
  </si>
  <si>
    <t>1991.4.13</t>
  </si>
  <si>
    <t>무등급</t>
  </si>
  <si>
    <t>D.H 르네상스</t>
  </si>
  <si>
    <t>02)921-2080</t>
  </si>
  <si>
    <t>2011.12.14</t>
  </si>
  <si>
    <t>2012.12.12</t>
  </si>
  <si>
    <t>롯데호텔월드</t>
  </si>
  <si>
    <t>㈜호텔롯데</t>
  </si>
  <si>
    <t>서울 송파구 잠실동 40-1
www.lottehotelworld.com</t>
  </si>
  <si>
    <t>송용덕</t>
  </si>
  <si>
    <t>02)419-7000                                                                                                                                                                                   02)411-7153</t>
  </si>
  <si>
    <t>레이크관광호텔</t>
  </si>
  <si>
    <t>서울 송파구 석촌동 158
www.hotellake.co.kr</t>
  </si>
  <si>
    <t>송관석</t>
  </si>
  <si>
    <t>02)422-1001                                                                                                                                                                                  02)422-0073</t>
  </si>
  <si>
    <t>캘리포니아관광호텔</t>
  </si>
  <si>
    <t>서울 송파구 가락동 98-6
www. californiahotel.co.kr</t>
  </si>
  <si>
    <t>오용석</t>
  </si>
  <si>
    <t>02)401-4763                                                                                                                                                                                  02)431-1661</t>
  </si>
  <si>
    <t>가락관광호텔</t>
  </si>
  <si>
    <t>서울 송파구 가락동 98-5
www.hotelkarak.com</t>
  </si>
  <si>
    <t>이도형외1</t>
  </si>
  <si>
    <t>02)400-6641                                                                                                                                                                                 02)401-2479</t>
  </si>
  <si>
    <t>잠실관광호텔</t>
  </si>
  <si>
    <t>서울 송파구 잠실동 250-9
www.js hotel.co.kr</t>
  </si>
  <si>
    <t>이재영</t>
  </si>
  <si>
    <t>02)421-2761                                                                                                                                                                                  02)417-6836</t>
  </si>
  <si>
    <t>파로스 관광호텔</t>
  </si>
  <si>
    <t>서울시 송파구 잠실동 180</t>
  </si>
  <si>
    <t>서정태</t>
  </si>
  <si>
    <t>02)413-1984
02)417-2700</t>
  </si>
  <si>
    <t>여의도 관광호텔</t>
  </si>
  <si>
    <t>용찬산업주식회사</t>
  </si>
  <si>
    <t xml:space="preserve"> 영등포구 은행로 62 (여의도동)</t>
  </si>
  <si>
    <t>오기창 외 1 명</t>
  </si>
  <si>
    <t>3775-2767</t>
  </si>
  <si>
    <t>도도관광호텔</t>
  </si>
  <si>
    <t>주식회사 도도관광호텔</t>
  </si>
  <si>
    <t xml:space="preserve"> 영등포구 버드나루로 23 (영등포동2가)</t>
  </si>
  <si>
    <t>김창호</t>
  </si>
  <si>
    <t>2672-3535</t>
  </si>
  <si>
    <t>호텔 렉싱턴</t>
  </si>
  <si>
    <t>주식회사 이랜드파크</t>
  </si>
  <si>
    <t xml:space="preserve"> 영등포구 국회대로76길 16 (여의도동)</t>
  </si>
  <si>
    <t>강성민</t>
  </si>
  <si>
    <t>6670-7000</t>
  </si>
  <si>
    <t>메리엇 이그제큐티브 아파트먼트 서울</t>
  </si>
  <si>
    <t>씨앤에이치호스피탈리티 주식회사</t>
  </si>
  <si>
    <t xml:space="preserve"> 영등포구 여의대로 8 (여의도동)</t>
  </si>
  <si>
    <t>김양수 외 1 명</t>
  </si>
  <si>
    <t>2090-8000</t>
  </si>
  <si>
    <t>코트야드 바이 메리어트 서울 타임스퀘어</t>
  </si>
  <si>
    <t>주식회사 경방</t>
  </si>
  <si>
    <t xml:space="preserve"> 영등포구 영중로 15 (영등포동4가)</t>
  </si>
  <si>
    <t>김담</t>
  </si>
  <si>
    <t>2638-3091</t>
  </si>
  <si>
    <t>R 호텔</t>
  </si>
  <si>
    <t>엠오에이치개발 ㈜</t>
  </si>
  <si>
    <t xml:space="preserve"> 영등포구 경인로108길 14 (영등포동1가)</t>
  </si>
  <si>
    <t>2675-7436</t>
  </si>
  <si>
    <t>콘래드 서울 호텔</t>
  </si>
  <si>
    <t>에스아이에프씨 호텔디벨롭먼트 유한회사</t>
  </si>
  <si>
    <t xml:space="preserve"> 영등포구 국제금융로 10 (여의도동)</t>
  </si>
  <si>
    <t>존에스 휘테커</t>
  </si>
  <si>
    <t>6137-7000</t>
  </si>
  <si>
    <t>(주)해밀톤호텔</t>
  </si>
  <si>
    <t>해밀톤관광(주)</t>
  </si>
  <si>
    <t xml:space="preserve">서울특별시 용산구 이태원동 119-24,25,108-9,123-10~15,116-1,116-5,112-7,112-15 </t>
  </si>
  <si>
    <t>이상용</t>
  </si>
  <si>
    <t>02-6393-1303</t>
  </si>
  <si>
    <t xml:space="preserve"> 특1급</t>
  </si>
  <si>
    <t>서울미라마(유)그랜드하얏트서울</t>
  </si>
  <si>
    <t>서울미라마(유)</t>
  </si>
  <si>
    <t xml:space="preserve">서울특별시 용산구 한남동 747-7번지 </t>
  </si>
  <si>
    <t>피터월쇼</t>
  </si>
  <si>
    <t>02-799-8105</t>
  </si>
  <si>
    <t>(주)크라운호텔</t>
  </si>
  <si>
    <t>주)크라운호텔</t>
  </si>
  <si>
    <t xml:space="preserve">서울특별시 용산구 이태원동 36-69, 34-159, 44-64 </t>
  </si>
  <si>
    <t>김관식</t>
  </si>
  <si>
    <t>795-8224~9</t>
  </si>
  <si>
    <t>아이피부티크호텔(IP Boutique hotel)</t>
  </si>
  <si>
    <t>아이피부티크호텔</t>
  </si>
  <si>
    <t xml:space="preserve">서울특별시 용산구 한남동 737-32번지 </t>
  </si>
  <si>
    <t>신재범</t>
  </si>
  <si>
    <t>3702-8072</t>
  </si>
  <si>
    <t>가야관광호텔</t>
  </si>
  <si>
    <t xml:space="preserve">서울특별시 용산구 갈월동 98-11번지 </t>
  </si>
  <si>
    <t>문석용</t>
  </si>
  <si>
    <t>798-5157</t>
  </si>
  <si>
    <t>(주)호텔캐피탈</t>
  </si>
  <si>
    <t xml:space="preserve">서울특별시 용산구 이태원동 22-76번지 </t>
  </si>
  <si>
    <t>이익현</t>
  </si>
  <si>
    <t>6399-2000</t>
  </si>
  <si>
    <t>프라임인서울호텔</t>
  </si>
  <si>
    <t>㈜프라임인서울호텔</t>
  </si>
  <si>
    <t>불광동 302-13</t>
  </si>
  <si>
    <t>한혜주외1</t>
  </si>
  <si>
    <t>3157-8000/358-7200</t>
  </si>
  <si>
    <t>89.10.19</t>
  </si>
  <si>
    <t>벨라지오관광호텔</t>
  </si>
  <si>
    <t>불광동 285-14</t>
  </si>
  <si>
    <t>김광민외1</t>
  </si>
  <si>
    <t>354-0990/354-5990</t>
  </si>
  <si>
    <t>05.11.15</t>
  </si>
  <si>
    <t>12.06.08</t>
  </si>
  <si>
    <t>호텔 롯데</t>
  </si>
  <si>
    <t>(주)호텔롯데</t>
  </si>
  <si>
    <t>소공동 1</t>
  </si>
  <si>
    <t>송 용 덕</t>
  </si>
  <si>
    <t>759-7115
(773-4839)</t>
  </si>
  <si>
    <t>서울 신라호텔</t>
  </si>
  <si>
    <t>(주)호텔신라</t>
  </si>
  <si>
    <t>장충동2가 202</t>
  </si>
  <si>
    <t>이 부 진</t>
  </si>
  <si>
    <t>2230-3281
(2230-3795)</t>
  </si>
  <si>
    <t>밀레니엄서울 힐튼</t>
  </si>
  <si>
    <t>(주)씨디엘호텔코리아</t>
  </si>
  <si>
    <t>남대문5가 395</t>
  </si>
  <si>
    <t>웡 홍 렌</t>
  </si>
  <si>
    <t>317-3306
(317-3309)</t>
  </si>
  <si>
    <t>플라자호텔</t>
  </si>
  <si>
    <t>한화호텔앤드리조트(주)</t>
  </si>
  <si>
    <t>태평로2가 23</t>
  </si>
  <si>
    <t>홍 원 기</t>
  </si>
  <si>
    <t>310-7172
(310-7151)</t>
  </si>
  <si>
    <t>더웨스틴조선서울</t>
  </si>
  <si>
    <t>(주)조선호텔</t>
  </si>
  <si>
    <t>소공동 87-1</t>
  </si>
  <si>
    <t>성 영 목</t>
  </si>
  <si>
    <t>317-0081
(317-0230)</t>
  </si>
  <si>
    <t>그랜드앰배서더서울</t>
  </si>
  <si>
    <t>(주)서한사</t>
  </si>
  <si>
    <t>장충2가 186-54</t>
  </si>
  <si>
    <t>이 승 소
(서종호,이재경)</t>
  </si>
  <si>
    <t>2270-3107
(2270-3954)</t>
  </si>
  <si>
    <t>서울 로얄호텔</t>
  </si>
  <si>
    <t>대한관광개발(주)</t>
  </si>
  <si>
    <t>명동1가 6-3</t>
  </si>
  <si>
    <t>장 성 천</t>
  </si>
  <si>
    <t>771-4500
(771-4538)</t>
  </si>
  <si>
    <t>호텔프레지던트</t>
  </si>
  <si>
    <t>백남관광㈜</t>
  </si>
  <si>
    <t>을지로1가188-3</t>
  </si>
  <si>
    <t>서 정 배</t>
  </si>
  <si>
    <t>753-3131
(752-3086)</t>
  </si>
  <si>
    <t>코리아나호텔</t>
  </si>
  <si>
    <t>(주)코리아나호텔</t>
  </si>
  <si>
    <t>태평로1가 61-1</t>
  </si>
  <si>
    <t>방 용 훈</t>
  </si>
  <si>
    <t>2171-7810
(730-9027)</t>
  </si>
  <si>
    <t>세종호텔서울</t>
  </si>
  <si>
    <t>세종투자개발㈜</t>
  </si>
  <si>
    <t>충무로2가 61-3</t>
  </si>
  <si>
    <t>최 승 구</t>
  </si>
  <si>
    <t>3705-9171
(776-4009)</t>
  </si>
  <si>
    <t>퍼시픽호텔</t>
  </si>
  <si>
    <t>(주)퍼시픽호텔</t>
  </si>
  <si>
    <t>남산2가 31-1</t>
  </si>
  <si>
    <t>이 종 철</t>
  </si>
  <si>
    <t>777-7811
(774-3279)</t>
  </si>
  <si>
    <t>호텔 PJ</t>
  </si>
  <si>
    <t>오일관광(주)풍전호텔</t>
  </si>
  <si>
    <t>인현2가 73-1</t>
  </si>
  <si>
    <t>이 준 정</t>
  </si>
  <si>
    <t>2266-3186
(2274-5734)</t>
  </si>
  <si>
    <t xml:space="preserve">베스트웨스턴프리미어호텔국도 </t>
  </si>
  <si>
    <t>국도관광개발(주)</t>
  </si>
  <si>
    <t>을지로4가 310</t>
  </si>
  <si>
    <t>이 교 상</t>
  </si>
  <si>
    <t>2266-1446
(6466-1018)</t>
  </si>
  <si>
    <t>반얀트리 클럽앤호텔 서울</t>
  </si>
  <si>
    <t>에이블현대호텔앤리조트(주)</t>
  </si>
  <si>
    <t>장충동2가 산5-5</t>
  </si>
  <si>
    <t>장 세 용
(장폴혁)</t>
  </si>
  <si>
    <t>2250-8046
(2250-8043)</t>
  </si>
  <si>
    <t>프레이저플레이스
센트럴 서울</t>
  </si>
  <si>
    <t>디에스디엘</t>
  </si>
  <si>
    <t>순화동 214 외 1</t>
  </si>
  <si>
    <t>김 정 수</t>
  </si>
  <si>
    <t>2220-8210
(2220-8222)</t>
  </si>
  <si>
    <t>이스트게이트 타워호텔</t>
  </si>
  <si>
    <t>(주) 비에이치 호텔 매니지 먼트</t>
  </si>
  <si>
    <t>을지로6가 17-2</t>
  </si>
  <si>
    <t>윤 상 률</t>
  </si>
  <si>
    <t>3407-0700
(3407-0901)</t>
  </si>
  <si>
    <t>서울렉스호텔</t>
  </si>
  <si>
    <t>(주)남강건설회관</t>
  </si>
  <si>
    <t>회현동1가 65</t>
  </si>
  <si>
    <t>은 상 호</t>
  </si>
  <si>
    <t>752-8191
(754-1669)</t>
  </si>
  <si>
    <t>뉴국제호텔</t>
  </si>
  <si>
    <t>(유)뉴국제호텔</t>
  </si>
  <si>
    <t>태평로1가 25-3</t>
  </si>
  <si>
    <t>전 무 웅</t>
  </si>
  <si>
    <t>732-0161
(732-1777)</t>
  </si>
  <si>
    <t>베스트웨스턴 뉴서울호텔</t>
  </si>
  <si>
    <t>(주)뉴서울호텔</t>
  </si>
  <si>
    <t>태평로1가 29-1</t>
  </si>
  <si>
    <t>임 종 빈, 이화일</t>
  </si>
  <si>
    <t>3701-0539
(739-1538)</t>
  </si>
  <si>
    <t>사보이호텔</t>
  </si>
  <si>
    <t>(주)사보이호텔</t>
  </si>
  <si>
    <t>충무로1가 23-1</t>
  </si>
  <si>
    <t>조 현 식</t>
  </si>
  <si>
    <t>778-5555
(776-3430)</t>
  </si>
  <si>
    <t>프린스호텔</t>
  </si>
  <si>
    <t>(주)서울프린스호텔</t>
  </si>
  <si>
    <t>남산동2가 1-1</t>
  </si>
  <si>
    <t>남 상 만</t>
  </si>
  <si>
    <t>752-7114
(752-7115)</t>
  </si>
  <si>
    <t>메트로호텔</t>
  </si>
  <si>
    <t>(주)메트로호텔</t>
  </si>
  <si>
    <t xml:space="preserve">을지로2가 199-33 </t>
  </si>
  <si>
    <t>이 근</t>
  </si>
  <si>
    <t>2176-3121
(753-7770)</t>
  </si>
  <si>
    <t>이비스앰배서더 명동</t>
  </si>
  <si>
    <t>(주)앰배스텔</t>
  </si>
  <si>
    <t>명동1가 59-5</t>
  </si>
  <si>
    <t>주 명 건</t>
  </si>
  <si>
    <t>6361-8011
(6361-8003)</t>
  </si>
  <si>
    <t>아스토리아호텔</t>
  </si>
  <si>
    <t>동곡상사(주)</t>
  </si>
  <si>
    <t>남학동 13-2</t>
  </si>
  <si>
    <t>이 경 수</t>
  </si>
  <si>
    <t>2268-7111
(2267-7273)</t>
  </si>
  <si>
    <t>호텔아카시아</t>
  </si>
  <si>
    <t>(주)인세인</t>
  </si>
  <si>
    <t>을지로5가 99</t>
  </si>
  <si>
    <t>손 형 석</t>
  </si>
  <si>
    <t>2277-4917
(2277-4730)</t>
  </si>
  <si>
    <t>3급</t>
  </si>
  <si>
    <t>뉴오리엔탈 관광호텔</t>
  </si>
  <si>
    <t>(주)뉴오리엔탈관광호텔</t>
  </si>
  <si>
    <t>회현3가 10</t>
  </si>
  <si>
    <t>송 두 섭</t>
  </si>
  <si>
    <t>753-0701
(755-9346)</t>
  </si>
  <si>
    <t>호텔 파레스</t>
  </si>
  <si>
    <t>회현동1가 92-6</t>
  </si>
  <si>
    <t>이 순 희</t>
  </si>
  <si>
    <t>777-7731
(776-8759)</t>
  </si>
  <si>
    <t>호텔 스카이파크Ⅲ</t>
  </si>
  <si>
    <t>(주)아이큐웰</t>
  </si>
  <si>
    <t xml:space="preserve">충무로2가 62-9 </t>
  </si>
  <si>
    <t>양 현 정</t>
  </si>
  <si>
    <t>6900-9390
(6442-1260)</t>
  </si>
  <si>
    <t>라마다호텔동대문</t>
  </si>
  <si>
    <t>(주)폴앤파트너스</t>
  </si>
  <si>
    <t>을지로5가 275-3</t>
  </si>
  <si>
    <t>신 상 범</t>
  </si>
  <si>
    <t>2276-3500
(2276-3509)</t>
  </si>
  <si>
    <t>호텔마누</t>
  </si>
  <si>
    <t>남풍산업(주)</t>
  </si>
  <si>
    <t>남대문로5가 84-16</t>
  </si>
  <si>
    <t>신 영 철</t>
  </si>
  <si>
    <t>757-2263~5
(777-3977)</t>
  </si>
  <si>
    <t>나인트리호텔명동</t>
  </si>
  <si>
    <t>파르나스호텔(주)</t>
  </si>
  <si>
    <t>충무로2가 63-2</t>
  </si>
  <si>
    <t>송홍섭</t>
  </si>
  <si>
    <t>750-0970</t>
  </si>
  <si>
    <t>메이관광호텔</t>
  </si>
  <si>
    <t xml:space="preserve">상봉동 89-3번지 </t>
  </si>
  <si>
    <t>김창수</t>
  </si>
  <si>
    <t>493-1100
/493-2200</t>
  </si>
  <si>
    <t>더홀릭 관광호텔</t>
  </si>
  <si>
    <t xml:space="preserve">상봉동 90-3번지 </t>
  </si>
  <si>
    <t>강현구 외 1 명</t>
  </si>
  <si>
    <t>439-0082
/439-0233</t>
  </si>
  <si>
    <t>호텔크라운인사동</t>
  </si>
  <si>
    <t>㈜종로크라운</t>
  </si>
  <si>
    <t>종로구 낙원동 25
www.hotelcrown.com</t>
  </si>
  <si>
    <t>김관식/
김웅봉</t>
  </si>
  <si>
    <t>02)3676-8000                                                                                                                                                                            02)3676-1551</t>
  </si>
  <si>
    <t>1980.04.01</t>
  </si>
  <si>
    <t>동대문관광호텔</t>
  </si>
  <si>
    <t>㈜송일기업</t>
  </si>
  <si>
    <t>종로구 창신동 444-14</t>
  </si>
  <si>
    <t>김건욱/
김건철</t>
  </si>
  <si>
    <t>02)741-7811                                                                                                                                                                                  02)744-1274</t>
  </si>
  <si>
    <t>1968.05.01</t>
  </si>
  <si>
    <t>센츄럴관광호텔</t>
  </si>
  <si>
    <t>㈜센츄럴</t>
  </si>
  <si>
    <t>종로구 장사동 227-1</t>
  </si>
  <si>
    <t>이성숙/
허병철</t>
  </si>
  <si>
    <t>02)6365-6500                                                                                                                                                                            02)2265-6139</t>
  </si>
  <si>
    <t>1969.05.01</t>
  </si>
  <si>
    <t>동화킴스관광호텔</t>
  </si>
  <si>
    <t>서석해</t>
  </si>
  <si>
    <t>종로구 평창동 66-50
www.kimshotel.co.kr</t>
  </si>
  <si>
    <t>서석해/
곽원근</t>
  </si>
  <si>
    <t>02)379-0520                                                                                                                                                                                  02)379-7734</t>
  </si>
  <si>
    <t>1990.04.02</t>
  </si>
  <si>
    <t>삼호관광호텔</t>
  </si>
  <si>
    <t>임영현</t>
  </si>
  <si>
    <t>종로구 창신동 436-73</t>
  </si>
  <si>
    <t>임영현/
조용슬</t>
  </si>
  <si>
    <t>02)741-7080                                                                                                                                                                                  02)743-5981</t>
  </si>
  <si>
    <t>1970.05.01</t>
  </si>
  <si>
    <t>서울YMCA관광호텔</t>
  </si>
  <si>
    <t>(재)서울기독교청년회
유지재단</t>
  </si>
  <si>
    <t>종로구 종로2가 9
www.ymca.or.kr/hotel</t>
  </si>
  <si>
    <t>조기흥/
김원호</t>
  </si>
  <si>
    <t>02)734-6884                                                                                                                                                                                  02)734-8003</t>
  </si>
  <si>
    <t>1967.04.03</t>
  </si>
  <si>
    <t>써튼호텔</t>
  </si>
  <si>
    <t>㈜써튼호텔</t>
  </si>
  <si>
    <t>종로구 관수동 125-1
www.sutton.co.kr</t>
  </si>
  <si>
    <t xml:space="preserve">이경훈
</t>
  </si>
  <si>
    <t>2012.04.04</t>
  </si>
  <si>
    <t>호텔 아벤트리종로</t>
  </si>
  <si>
    <t>㈜아벤트리종로</t>
  </si>
  <si>
    <t>종로구 견지동 65-1
www.aventreehotel.com</t>
  </si>
  <si>
    <t>김종만</t>
  </si>
  <si>
    <t>02)2139-8223</t>
  </si>
  <si>
    <t>2012.09.28</t>
  </si>
  <si>
    <t>센터마크호텔</t>
  </si>
  <si>
    <t>㈜센터마크호텔</t>
  </si>
  <si>
    <t>종로구 관훈동 198-42
www.centermarkhotel.com</t>
  </si>
  <si>
    <t>권희석/
신언식</t>
  </si>
  <si>
    <t>02)2127-1903</t>
  </si>
  <si>
    <t>2012.11.09</t>
  </si>
  <si>
    <t>프레이저스위츠서울</t>
  </si>
  <si>
    <t>금보개발</t>
  </si>
  <si>
    <t xml:space="preserve">서울시 종로구 낙원동 272
www.frasersuiteseoul.co.kr                              </t>
  </si>
  <si>
    <t>정원석/
엄성민</t>
  </si>
  <si>
    <t>02)6262-8282          02)6262-8009</t>
  </si>
  <si>
    <t>2007. 09</t>
  </si>
  <si>
    <t>호스텔업</t>
  </si>
  <si>
    <t>Stay in GAM</t>
  </si>
  <si>
    <t>종로구 와룡동 21</t>
  </si>
  <si>
    <t>김서구</t>
  </si>
  <si>
    <t>02)764-2052</t>
  </si>
  <si>
    <t>김영균.이경애</t>
  </si>
  <si>
    <t>관광호텔업</t>
    <phoneticPr fontId="4" type="noConversion"/>
  </si>
  <si>
    <t>특1</t>
    <phoneticPr fontId="4" type="noConversion"/>
  </si>
  <si>
    <t>그랜드 인터컨티넨탈 서울 
파르나스</t>
    <phoneticPr fontId="4" type="noConversion"/>
  </si>
  <si>
    <t>파르나스호텔㈜</t>
    <phoneticPr fontId="16" type="noConversion"/>
  </si>
  <si>
    <t>서울특별시 강남구 테헤란로 521</t>
    <phoneticPr fontId="16" type="noConversion"/>
  </si>
  <si>
    <t>송홍섭</t>
    <phoneticPr fontId="16" type="noConversion"/>
  </si>
  <si>
    <t>서울특별시 강남구 테헤란로63길 9</t>
    <phoneticPr fontId="16" type="noConversion"/>
  </si>
  <si>
    <t>오석구</t>
    <phoneticPr fontId="16" type="noConversion"/>
  </si>
  <si>
    <t>노보텔앰배서더강남 서울</t>
    <phoneticPr fontId="4" type="noConversion"/>
  </si>
  <si>
    <t>앰배서더즈㈜</t>
    <phoneticPr fontId="16" type="noConversion"/>
  </si>
  <si>
    <t>서울특별시 강남구 봉은사로 130</t>
    <phoneticPr fontId="16" type="noConversion"/>
  </si>
  <si>
    <t>서정호   김광욱</t>
    <phoneticPr fontId="16" type="noConversion"/>
  </si>
  <si>
    <t>녹스부띠끄관광호텔</t>
    <phoneticPr fontId="4" type="noConversion"/>
  </si>
  <si>
    <t>서울특별시 강남구 테헤란로37길 13-13</t>
    <phoneticPr fontId="16" type="noConversion"/>
  </si>
  <si>
    <t>이원구   장윤옥</t>
    <phoneticPr fontId="16" type="noConversion"/>
  </si>
  <si>
    <t>삼원관광개발㈜</t>
    <phoneticPr fontId="16" type="noConversion"/>
  </si>
  <si>
    <t>서울특별시 강남구 논현로 645</t>
    <phoneticPr fontId="16" type="noConversion"/>
  </si>
  <si>
    <t>김두남</t>
    <phoneticPr fontId="16" type="noConversion"/>
  </si>
  <si>
    <t>서울특별시 강남구 봉은사로 125</t>
    <phoneticPr fontId="16" type="noConversion"/>
  </si>
  <si>
    <t>박소담   김정호</t>
    <phoneticPr fontId="16" type="noConversion"/>
  </si>
  <si>
    <t>라까사관광호텔</t>
    <phoneticPr fontId="4" type="noConversion"/>
  </si>
  <si>
    <t>㈜라까사호텔</t>
    <phoneticPr fontId="16" type="noConversion"/>
  </si>
  <si>
    <t>서울특별시 강남구 도산대로1길 83</t>
    <phoneticPr fontId="16" type="noConversion"/>
  </si>
  <si>
    <t>이현구</t>
    <phoneticPr fontId="16" type="noConversion"/>
  </si>
  <si>
    <t>특2</t>
    <phoneticPr fontId="4" type="noConversion"/>
  </si>
  <si>
    <t>라마다관광㈜</t>
    <phoneticPr fontId="16" type="noConversion"/>
  </si>
  <si>
    <t>서울특별시 강남구 봉은사로 410</t>
    <phoneticPr fontId="16" type="noConversion"/>
  </si>
  <si>
    <t>문병근</t>
    <phoneticPr fontId="16" type="noConversion"/>
  </si>
  <si>
    <t>서울특별시 강남구 강남대로 588</t>
    <phoneticPr fontId="16" type="noConversion"/>
  </si>
  <si>
    <t>김우남</t>
    <phoneticPr fontId="16" type="noConversion"/>
  </si>
  <si>
    <t>르네상스서울 호텔</t>
    <phoneticPr fontId="4" type="noConversion"/>
  </si>
  <si>
    <t>남우관광㈜</t>
    <phoneticPr fontId="16" type="noConversion"/>
  </si>
  <si>
    <t>서울특별시 강남구 테헤란로 237</t>
    <phoneticPr fontId="16" type="noConversion"/>
  </si>
  <si>
    <t>조남옥</t>
    <phoneticPr fontId="16" type="noConversion"/>
  </si>
  <si>
    <t>머큐어 엠버서더 쏘도배 호텔</t>
    <phoneticPr fontId="4" type="noConversion"/>
  </si>
  <si>
    <t>㈜희앤썬</t>
    <phoneticPr fontId="16" type="noConversion"/>
  </si>
  <si>
    <t>서울특별시 강남구 테헤란로25길 10</t>
    <phoneticPr fontId="16" type="noConversion"/>
  </si>
  <si>
    <t>우희명</t>
    <phoneticPr fontId="16" type="noConversion"/>
  </si>
  <si>
    <t>미정</t>
    <phoneticPr fontId="4" type="noConversion"/>
  </si>
  <si>
    <t>베네치아</t>
    <phoneticPr fontId="4" type="noConversion"/>
  </si>
  <si>
    <t>서울특별시 강남구 논현로 561</t>
    <phoneticPr fontId="16" type="noConversion"/>
  </si>
  <si>
    <t>남정현</t>
    <phoneticPr fontId="16" type="noConversion"/>
  </si>
  <si>
    <t>베스트웨스턴프리미어 강남</t>
    <phoneticPr fontId="4" type="noConversion"/>
  </si>
  <si>
    <t>신세계개발㈜</t>
    <phoneticPr fontId="16" type="noConversion"/>
  </si>
  <si>
    <t>서울특별시 강남구 봉은사로 139</t>
    <phoneticPr fontId="16" type="noConversion"/>
  </si>
  <si>
    <t>김준한</t>
    <phoneticPr fontId="16" type="noConversion"/>
  </si>
  <si>
    <t>삼정관광호텔㈜</t>
    <phoneticPr fontId="16" type="noConversion"/>
  </si>
  <si>
    <t>서울특별시 강남구 봉은사로 150</t>
    <phoneticPr fontId="16" type="noConversion"/>
  </si>
  <si>
    <t>박명근  박명길</t>
    <phoneticPr fontId="16" type="noConversion"/>
  </si>
  <si>
    <t>선샤인 관광호텔</t>
    <phoneticPr fontId="4" type="noConversion"/>
  </si>
  <si>
    <t>㈜선샤인</t>
    <phoneticPr fontId="16" type="noConversion"/>
  </si>
  <si>
    <t>서울특별시 강남구 도산대로 205</t>
    <phoneticPr fontId="16" type="noConversion"/>
  </si>
  <si>
    <t>황대현</t>
    <phoneticPr fontId="16" type="noConversion"/>
  </si>
  <si>
    <t>세울스타스호텔</t>
    <phoneticPr fontId="4" type="noConversion"/>
  </si>
  <si>
    <t>서울특별시 강남구 봉은사로 223</t>
    <phoneticPr fontId="16" type="noConversion"/>
  </si>
  <si>
    <t>김향미</t>
    <phoneticPr fontId="16" type="noConversion"/>
  </si>
  <si>
    <t>용창산업㈜</t>
    <phoneticPr fontId="16" type="noConversion"/>
  </si>
  <si>
    <t>서울특별시 강남구 도산대로 144</t>
    <phoneticPr fontId="16" type="noConversion"/>
  </si>
  <si>
    <t>오상준</t>
    <phoneticPr fontId="16" type="noConversion"/>
  </si>
  <si>
    <t>가족호텔업</t>
    <phoneticPr fontId="4" type="noConversion"/>
  </si>
  <si>
    <t>가족</t>
    <phoneticPr fontId="4" type="noConversion"/>
  </si>
  <si>
    <t>오크우드프리미어</t>
    <phoneticPr fontId="4" type="noConversion"/>
  </si>
  <si>
    <t>한무컨벤션㈜</t>
    <phoneticPr fontId="16" type="noConversion"/>
  </si>
  <si>
    <t>서울특별시 강남구 테헤란로87길 46</t>
    <phoneticPr fontId="16" type="noConversion"/>
  </si>
  <si>
    <t>정진양</t>
    <phoneticPr fontId="16" type="noConversion"/>
  </si>
  <si>
    <t>이비스앰배서더 서울</t>
    <phoneticPr fontId="4" type="noConversion"/>
  </si>
  <si>
    <t>앰배스텔㈜</t>
    <phoneticPr fontId="16" type="noConversion"/>
  </si>
  <si>
    <t>서울특별시 강남구 삼성로 431</t>
    <phoneticPr fontId="16" type="noConversion"/>
  </si>
  <si>
    <t>주명건</t>
    <phoneticPr fontId="16" type="noConversion"/>
  </si>
  <si>
    <t>인터컨티넨탈 서울 코엑스</t>
    <phoneticPr fontId="4" type="noConversion"/>
  </si>
  <si>
    <t>서울특별시 강남구 봉은사로 524</t>
    <phoneticPr fontId="16" type="noConversion"/>
  </si>
  <si>
    <t>임피리얼 팰리스 호텔</t>
    <phoneticPr fontId="4" type="noConversion"/>
  </si>
  <si>
    <t>태승21㈜</t>
    <phoneticPr fontId="16" type="noConversion"/>
  </si>
  <si>
    <t>서울특별시 강남구 언주로 640</t>
    <phoneticPr fontId="16" type="noConversion"/>
  </si>
  <si>
    <t>이철희</t>
    <phoneticPr fontId="16" type="noConversion"/>
  </si>
  <si>
    <t>제이비스 호텔</t>
    <phoneticPr fontId="4" type="noConversion"/>
  </si>
  <si>
    <t>서울특별시 강남구 선릉로90길 46</t>
    <phoneticPr fontId="16" type="noConversion"/>
  </si>
  <si>
    <t>송철용</t>
    <phoneticPr fontId="16" type="noConversion"/>
  </si>
  <si>
    <t>트리아관광호텔</t>
    <phoneticPr fontId="4" type="noConversion"/>
  </si>
  <si>
    <t>서울특별시 강남구 테헤란로33길 16</t>
    <phoneticPr fontId="16" type="noConversion"/>
  </si>
  <si>
    <t>한석원   한길수</t>
    <phoneticPr fontId="16" type="noConversion"/>
  </si>
  <si>
    <t>서울특별시 강남구 영동대로 712</t>
    <phoneticPr fontId="16" type="noConversion"/>
  </si>
  <si>
    <t>허금형   김종범   김종국</t>
    <phoneticPr fontId="16" type="noConversion"/>
  </si>
  <si>
    <t>현대산업개발㈜</t>
    <phoneticPr fontId="16" type="noConversion"/>
  </si>
  <si>
    <t>서울특별시 강남구 테헤란로 606</t>
    <phoneticPr fontId="16" type="noConversion"/>
  </si>
  <si>
    <t>박창민</t>
    <phoneticPr fontId="16" type="noConversion"/>
  </si>
  <si>
    <t>팝그린관광호텔</t>
    <phoneticPr fontId="4" type="noConversion"/>
  </si>
  <si>
    <t>서울특별시 강남구 압구정로 206</t>
    <phoneticPr fontId="16" type="noConversion"/>
  </si>
  <si>
    <t>고사례</t>
    <phoneticPr fontId="16" type="noConversion"/>
  </si>
  <si>
    <t>호텔 더 디자이너스</t>
    <phoneticPr fontId="4" type="noConversion"/>
  </si>
  <si>
    <t>서울특별시 강남구 테헤란로79길 7</t>
    <phoneticPr fontId="16" type="noConversion"/>
  </si>
  <si>
    <t>김영식   강홍원   최윤배</t>
    <phoneticPr fontId="16" type="noConversion"/>
  </si>
  <si>
    <t>호텔라미르</t>
    <phoneticPr fontId="4" type="noConversion"/>
  </si>
  <si>
    <t>㈜호텔라미르</t>
    <phoneticPr fontId="16" type="noConversion"/>
  </si>
  <si>
    <t>서울특별시 강남구 언주로 547</t>
    <phoneticPr fontId="16" type="noConversion"/>
  </si>
  <si>
    <t>고정옥</t>
    <phoneticPr fontId="16" type="noConversion"/>
  </si>
  <si>
    <t>호텔리베라 서울</t>
    <phoneticPr fontId="4" type="noConversion"/>
  </si>
  <si>
    <t>신안관광㈜</t>
    <phoneticPr fontId="16" type="noConversion"/>
  </si>
  <si>
    <t>서울특별시 강남구 영동대로 737</t>
    <phoneticPr fontId="16" type="noConversion"/>
  </si>
  <si>
    <t>정재하</t>
    <phoneticPr fontId="16" type="noConversion"/>
  </si>
  <si>
    <t>전원산업㈜</t>
    <phoneticPr fontId="16" type="noConversion"/>
  </si>
  <si>
    <t>서울특별시 강남구 봉은사로 120</t>
    <phoneticPr fontId="16" type="noConversion"/>
  </si>
  <si>
    <t>맹무섭</t>
    <phoneticPr fontId="16" type="noConversion"/>
  </si>
  <si>
    <t>서울특별시 강남구 도산대로 551</t>
    <phoneticPr fontId="16" type="noConversion"/>
  </si>
  <si>
    <t>문영규</t>
    <phoneticPr fontId="16" type="noConversion"/>
  </si>
  <si>
    <t>성제기업㈜</t>
    <phoneticPr fontId="16" type="noConversion"/>
  </si>
  <si>
    <t>서울특별시 강남구 봉은사로 459</t>
    <phoneticPr fontId="16" type="noConversion"/>
  </si>
  <si>
    <t>홍순정</t>
    <phoneticPr fontId="16" type="noConversion"/>
  </si>
  <si>
    <t>호텔프리마㈜</t>
    <phoneticPr fontId="16" type="noConversion"/>
  </si>
  <si>
    <t>서울특별시 강남구 도산대로 536</t>
    <phoneticPr fontId="16" type="noConversion"/>
  </si>
  <si>
    <t>이상준</t>
    <phoneticPr fontId="16" type="noConversion"/>
  </si>
  <si>
    <t>호텔G</t>
    <phoneticPr fontId="4" type="noConversion"/>
  </si>
  <si>
    <t>서울특별시 강남구 학동로 141</t>
    <phoneticPr fontId="16" type="noConversion"/>
  </si>
  <si>
    <t>최남일</t>
    <phoneticPr fontId="16" type="noConversion"/>
  </si>
  <si>
    <t>우창홀딩스㈜</t>
    <phoneticPr fontId="16" type="noConversion"/>
  </si>
  <si>
    <t>서울특별시 강남구 논현로 647</t>
    <phoneticPr fontId="16" type="noConversion"/>
  </si>
  <si>
    <t>이한림</t>
    <phoneticPr fontId="16" type="noConversion"/>
  </si>
  <si>
    <t>서울특별시</t>
    <phoneticPr fontId="4" type="noConversion"/>
  </si>
  <si>
    <t>소계</t>
    <phoneticPr fontId="4" type="noConversion"/>
  </si>
  <si>
    <t>부산광역시</t>
    <phoneticPr fontId="4" type="noConversion"/>
  </si>
  <si>
    <t>관광호텔업</t>
    <phoneticPr fontId="4" type="noConversion"/>
  </si>
  <si>
    <t>특2</t>
    <phoneticPr fontId="4" type="noConversion"/>
  </si>
  <si>
    <t>코모도호텔</t>
    <phoneticPr fontId="4" type="noConversion"/>
  </si>
  <si>
    <t>㈜코모도호텔</t>
    <phoneticPr fontId="4" type="noConversion"/>
  </si>
  <si>
    <t>부산광역시 중구 부산광역시 중구로 151(영주동)</t>
  </si>
  <si>
    <t>이영숙 외 1명</t>
    <phoneticPr fontId="4" type="noConversion"/>
  </si>
  <si>
    <t>051-466-9101</t>
    <phoneticPr fontId="4" type="noConversion"/>
  </si>
  <si>
    <t>부산관광호텔</t>
    <phoneticPr fontId="4" type="noConversion"/>
  </si>
  <si>
    <t>㈜부산관광호텔</t>
    <phoneticPr fontId="4" type="noConversion"/>
  </si>
  <si>
    <t>부산광역시 중구 광복로97번길 23(동광동2가)</t>
  </si>
  <si>
    <t>최재원</t>
    <phoneticPr fontId="4" type="noConversion"/>
  </si>
  <si>
    <t>051-241-1051</t>
    <phoneticPr fontId="4" type="noConversion"/>
  </si>
  <si>
    <t>피닉스호텔</t>
    <phoneticPr fontId="4" type="noConversion"/>
  </si>
  <si>
    <t>㈜신성산업</t>
    <phoneticPr fontId="4" type="noConversion"/>
  </si>
  <si>
    <t>부산광역시 중구 구덕로 54-1(남포동5가)</t>
  </si>
  <si>
    <t>이근후</t>
    <phoneticPr fontId="4" type="noConversion"/>
  </si>
  <si>
    <t>051-245-8061</t>
    <phoneticPr fontId="4" type="noConversion"/>
  </si>
  <si>
    <t>로얄관광호텔</t>
    <phoneticPr fontId="4" type="noConversion"/>
  </si>
  <si>
    <t>㈜로얄관광호텔</t>
    <phoneticPr fontId="4" type="noConversion"/>
  </si>
  <si>
    <t>부산광역시 중구 광복로67번길 8(광복동2가)</t>
  </si>
  <si>
    <t>김기철</t>
    <phoneticPr fontId="4" type="noConversion"/>
  </si>
  <si>
    <r>
      <t>휴업
(</t>
    </r>
    <r>
      <rPr>
        <sz val="11"/>
        <rFont val="돋움"/>
        <family val="3"/>
        <charset val="129"/>
      </rPr>
      <t>2006.1.1~2013.12.31)</t>
    </r>
    <phoneticPr fontId="4" type="noConversion"/>
  </si>
  <si>
    <t>힐사이드</t>
    <phoneticPr fontId="4" type="noConversion"/>
  </si>
  <si>
    <t>신현두(개인)</t>
    <phoneticPr fontId="4" type="noConversion"/>
  </si>
  <si>
    <t>부산광역시 중구 부산광역시 중구로 160(영주동)</t>
  </si>
  <si>
    <t>신현두</t>
    <phoneticPr fontId="4" type="noConversion"/>
  </si>
  <si>
    <t>051-464-0567</t>
    <phoneticPr fontId="4" type="noConversion"/>
  </si>
  <si>
    <t>호텔노아</t>
    <phoneticPr fontId="4" type="noConversion"/>
  </si>
  <si>
    <t>㈜경원건설</t>
    <phoneticPr fontId="4" type="noConversion"/>
  </si>
  <si>
    <t>부산광역시 중구 자갈치로47번길 3-1(남포동5가)</t>
  </si>
  <si>
    <t>이수천 외 1명</t>
    <phoneticPr fontId="4" type="noConversion"/>
  </si>
  <si>
    <t>051-246-4361</t>
    <phoneticPr fontId="4" type="noConversion"/>
  </si>
  <si>
    <r>
      <t>휴업
(</t>
    </r>
    <r>
      <rPr>
        <sz val="11"/>
        <rFont val="돋움"/>
        <family val="3"/>
        <charset val="129"/>
      </rPr>
      <t>2012.9.28~2013.4.30)</t>
    </r>
    <phoneticPr fontId="4" type="noConversion"/>
  </si>
  <si>
    <t>타워힐관광호텔</t>
    <phoneticPr fontId="4" type="noConversion"/>
  </si>
  <si>
    <t>㈜경화기업</t>
    <phoneticPr fontId="4" type="noConversion"/>
  </si>
  <si>
    <t>부산광역시 중구 백산길 20(동광동3가)</t>
  </si>
  <si>
    <t>최용태</t>
    <phoneticPr fontId="4" type="noConversion"/>
  </si>
  <si>
    <t>051-241-5151</t>
    <phoneticPr fontId="4" type="noConversion"/>
  </si>
  <si>
    <r>
      <t>휴업
(</t>
    </r>
    <r>
      <rPr>
        <sz val="11"/>
        <rFont val="돋움"/>
        <family val="3"/>
        <charset val="129"/>
      </rPr>
      <t>2012.4.27~2013.4.26)</t>
    </r>
    <phoneticPr fontId="4" type="noConversion"/>
  </si>
  <si>
    <t>토요코인부산역II</t>
    <phoneticPr fontId="4" type="noConversion"/>
  </si>
  <si>
    <t>토요코인코리아</t>
    <phoneticPr fontId="4" type="noConversion"/>
  </si>
  <si>
    <t>부산광역시 중구 중앙대로 125(대창동1가)</t>
  </si>
  <si>
    <t>니시다 노리마사</t>
    <phoneticPr fontId="4" type="noConversion"/>
  </si>
  <si>
    <t>051-442-1045</t>
    <phoneticPr fontId="4" type="noConversion"/>
  </si>
  <si>
    <t>부산비치관광호텔</t>
  </si>
  <si>
    <t>부산광역시 서구 남부민동 523-44</t>
  </si>
  <si>
    <t>박해옥, 장영현</t>
    <phoneticPr fontId="4" type="noConversion"/>
  </si>
  <si>
    <t>051-231-0750/ 051-231-0752</t>
    <phoneticPr fontId="4" type="noConversion"/>
  </si>
  <si>
    <t>송도비치관광호텔</t>
  </si>
  <si>
    <t>(주)송도</t>
  </si>
  <si>
    <t>부산광역시 서구 암남동 541-6</t>
  </si>
  <si>
    <t>김종원, 손창섭</t>
    <phoneticPr fontId="4" type="noConversion"/>
  </si>
  <si>
    <t>051-254-2000/ 051-254-5093</t>
    <phoneticPr fontId="4" type="noConversion"/>
  </si>
  <si>
    <t>유엔관광호텔</t>
  </si>
  <si>
    <t>(주)YJ개발</t>
  </si>
  <si>
    <t>부산광역시 서구 암남동 335-5</t>
  </si>
  <si>
    <t>심명보</t>
  </si>
  <si>
    <t>051-245-8880/ 051-245-8868</t>
    <phoneticPr fontId="4" type="noConversion"/>
  </si>
  <si>
    <t>㈜삼양관광프라자호텔</t>
    <phoneticPr fontId="4" type="noConversion"/>
  </si>
  <si>
    <t>㈜삼양관광프라자</t>
    <phoneticPr fontId="4" type="noConversion"/>
  </si>
  <si>
    <t>부산광역시 동구 초량동 1213-14</t>
    <phoneticPr fontId="4" type="noConversion"/>
  </si>
  <si>
    <t>임우재</t>
    <phoneticPr fontId="4" type="noConversion"/>
  </si>
  <si>
    <t>051-463-5011</t>
    <phoneticPr fontId="4" type="noConversion"/>
  </si>
  <si>
    <t>부산아리랑관광호텔</t>
    <phoneticPr fontId="4" type="noConversion"/>
  </si>
  <si>
    <r>
      <t>개인(김종한</t>
    </r>
    <r>
      <rPr>
        <sz val="11"/>
        <rFont val="돋움"/>
        <family val="3"/>
        <charset val="129"/>
      </rPr>
      <t>)</t>
    </r>
    <phoneticPr fontId="4" type="noConversion"/>
  </si>
  <si>
    <t>부산광역시 동구 초량동 1204-1</t>
    <phoneticPr fontId="4" type="noConversion"/>
  </si>
  <si>
    <t>김종한</t>
    <phoneticPr fontId="4" type="noConversion"/>
  </si>
  <si>
    <t>051-463-5001</t>
    <phoneticPr fontId="4" type="noConversion"/>
  </si>
  <si>
    <t>국제관광호텔</t>
    <phoneticPr fontId="4" type="noConversion"/>
  </si>
  <si>
    <t>㈜국제관광호텔</t>
    <phoneticPr fontId="4" type="noConversion"/>
  </si>
  <si>
    <t>부산광역시 동구 범일동 830-62</t>
    <phoneticPr fontId="4" type="noConversion"/>
  </si>
  <si>
    <t>김수진</t>
    <phoneticPr fontId="4" type="noConversion"/>
  </si>
  <si>
    <t>051-642-1330</t>
    <phoneticPr fontId="4" type="noConversion"/>
  </si>
  <si>
    <t>프라임관광호텔</t>
    <phoneticPr fontId="4" type="noConversion"/>
  </si>
  <si>
    <t>㈜보람상조개발</t>
    <phoneticPr fontId="4" type="noConversion"/>
  </si>
  <si>
    <t>부산광역시 동구 수정동 1-62</t>
    <phoneticPr fontId="4" type="noConversion"/>
  </si>
  <si>
    <t>김미자외 1인</t>
    <phoneticPr fontId="4" type="noConversion"/>
  </si>
  <si>
    <t>051-465-4011</t>
    <phoneticPr fontId="4" type="noConversion"/>
  </si>
  <si>
    <t>뉴라이프관광호텔</t>
    <phoneticPr fontId="4" type="noConversion"/>
  </si>
  <si>
    <r>
      <t>신주언</t>
    </r>
    <r>
      <rPr>
        <sz val="11"/>
        <rFont val="돋움"/>
        <family val="3"/>
        <charset val="129"/>
      </rPr>
      <t>(</t>
    </r>
    <r>
      <rPr>
        <sz val="11"/>
        <rFont val="돋움"/>
        <family val="3"/>
        <charset val="129"/>
      </rPr>
      <t>개인</t>
    </r>
    <r>
      <rPr>
        <sz val="11"/>
        <rFont val="돋움"/>
        <family val="3"/>
        <charset val="129"/>
      </rPr>
      <t>)</t>
    </r>
    <phoneticPr fontId="4" type="noConversion"/>
  </si>
  <si>
    <t>부산광역시 동구 범일동 830-172</t>
    <phoneticPr fontId="4" type="noConversion"/>
  </si>
  <si>
    <t>신주언</t>
    <phoneticPr fontId="4" type="noConversion"/>
  </si>
  <si>
    <t>051-634-3001</t>
    <phoneticPr fontId="4" type="noConversion"/>
  </si>
  <si>
    <t>광장관광호텔</t>
    <phoneticPr fontId="4" type="noConversion"/>
  </si>
  <si>
    <r>
      <t>취위흔</t>
    </r>
    <r>
      <rPr>
        <sz val="11"/>
        <rFont val="돋움"/>
        <family val="3"/>
        <charset val="129"/>
      </rPr>
      <t>(</t>
    </r>
    <r>
      <rPr>
        <sz val="11"/>
        <rFont val="돋움"/>
        <family val="3"/>
        <charset val="129"/>
      </rPr>
      <t>개인</t>
    </r>
    <r>
      <rPr>
        <sz val="11"/>
        <rFont val="돋움"/>
        <family val="3"/>
        <charset val="129"/>
      </rPr>
      <t>)</t>
    </r>
    <phoneticPr fontId="4" type="noConversion"/>
  </si>
  <si>
    <t>부산광역시 동구 초량동 1200-17</t>
    <phoneticPr fontId="4" type="noConversion"/>
  </si>
  <si>
    <t>최위흔</t>
    <phoneticPr fontId="4" type="noConversion"/>
  </si>
  <si>
    <t>051-442-3480</t>
    <phoneticPr fontId="4" type="noConversion"/>
  </si>
  <si>
    <t>코리아시티관광호텔</t>
    <phoneticPr fontId="4" type="noConversion"/>
  </si>
  <si>
    <r>
      <t>김진호(개인</t>
    </r>
    <r>
      <rPr>
        <sz val="11"/>
        <rFont val="돋움"/>
        <family val="3"/>
        <charset val="129"/>
      </rPr>
      <t>)</t>
    </r>
    <phoneticPr fontId="4" type="noConversion"/>
  </si>
  <si>
    <t>부산광역시 동구 범일동 830-15</t>
    <phoneticPr fontId="4" type="noConversion"/>
  </si>
  <si>
    <t>김진호</t>
    <phoneticPr fontId="4" type="noConversion"/>
  </si>
  <si>
    <t>051-643-7788</t>
    <phoneticPr fontId="4" type="noConversion"/>
  </si>
  <si>
    <t>토요코인부산역Ⅰ</t>
    <phoneticPr fontId="4" type="noConversion"/>
  </si>
  <si>
    <t>토요코인코리아주식회사</t>
    <phoneticPr fontId="4" type="noConversion"/>
  </si>
  <si>
    <t>부산광역시 동구 초량동 1203-15</t>
    <phoneticPr fontId="4" type="noConversion"/>
  </si>
  <si>
    <t>니시다노리마사</t>
    <phoneticPr fontId="4" type="noConversion"/>
  </si>
  <si>
    <t>051-466-1045</t>
    <phoneticPr fontId="4" type="noConversion"/>
  </si>
  <si>
    <t>특1</t>
    <phoneticPr fontId="4" type="noConversion"/>
  </si>
  <si>
    <t>㈜부산롯데호텔</t>
    <phoneticPr fontId="4" type="noConversion"/>
  </si>
  <si>
    <t>부산광역시 부산진구 부전동 503-15</t>
  </si>
  <si>
    <t>송용덕</t>
    <phoneticPr fontId="4" type="noConversion"/>
  </si>
  <si>
    <t>051-810-5600/ 051-810-5609</t>
    <phoneticPr fontId="4" type="noConversion"/>
  </si>
  <si>
    <t>토요코인 부산서면</t>
    <phoneticPr fontId="4" type="noConversion"/>
  </si>
  <si>
    <t>㈜티비원 김종우토요코인 코리아㈜</t>
    <phoneticPr fontId="4" type="noConversion"/>
  </si>
  <si>
    <t>부산광역시 부산진구 전포동 666-8</t>
  </si>
  <si>
    <t>김종우, 니시다노리마사</t>
    <phoneticPr fontId="4" type="noConversion"/>
  </si>
  <si>
    <t>051-638-1045/ 051-638-1046</t>
    <phoneticPr fontId="4" type="noConversion"/>
  </si>
  <si>
    <t>(주)호텔농심</t>
  </si>
  <si>
    <t>부산광역시 동래구 금강공원로 20번길 23</t>
  </si>
  <si>
    <t>존반타</t>
    <phoneticPr fontId="4" type="noConversion"/>
  </si>
  <si>
    <r>
      <t>051-</t>
    </r>
    <r>
      <rPr>
        <sz val="11"/>
        <rFont val="돋움"/>
        <family val="3"/>
        <charset val="129"/>
      </rPr>
      <t>550-2100/</t>
    </r>
    <r>
      <rPr>
        <sz val="11"/>
        <rFont val="돋움"/>
        <family val="3"/>
        <charset val="129"/>
      </rPr>
      <t xml:space="preserve"> 051-</t>
    </r>
    <r>
      <rPr>
        <sz val="11"/>
        <rFont val="돋움"/>
        <family val="3"/>
        <charset val="129"/>
      </rPr>
      <t>550-2525</t>
    </r>
    <phoneticPr fontId="4" type="noConversion"/>
  </si>
  <si>
    <r>
      <t>1963</t>
    </r>
    <r>
      <rPr>
        <sz val="11"/>
        <rFont val="돋움"/>
        <family val="3"/>
        <charset val="129"/>
      </rPr>
      <t>-</t>
    </r>
    <r>
      <rPr>
        <sz val="11"/>
        <rFont val="돋움"/>
        <family val="3"/>
        <charset val="129"/>
      </rPr>
      <t>04</t>
    </r>
    <r>
      <rPr>
        <sz val="11"/>
        <rFont val="돋움"/>
        <family val="3"/>
        <charset val="129"/>
      </rPr>
      <t>-</t>
    </r>
    <r>
      <rPr>
        <sz val="11"/>
        <rFont val="돋움"/>
        <family val="3"/>
        <charset val="129"/>
      </rPr>
      <t>22
(2012.3.23 대표자변경)</t>
    </r>
    <phoneticPr fontId="4" type="noConversion"/>
  </si>
  <si>
    <t>(주)동일관광호텔</t>
    <phoneticPr fontId="4" type="noConversion"/>
  </si>
  <si>
    <t>부산광역시 동래구 온천장로 71</t>
  </si>
  <si>
    <t>장재헌</t>
  </si>
  <si>
    <t>051-316-5341/ 051-316-5341</t>
    <phoneticPr fontId="4" type="noConversion"/>
  </si>
  <si>
    <t>휴업 
(2012.8.10~2013.2.28)</t>
    <phoneticPr fontId="4" type="noConversion"/>
  </si>
  <si>
    <t>동방관광호텔</t>
  </si>
  <si>
    <r>
      <t>김상근(개인</t>
    </r>
    <r>
      <rPr>
        <sz val="11"/>
        <rFont val="돋움"/>
        <family val="3"/>
        <charset val="129"/>
      </rPr>
      <t>)</t>
    </r>
    <phoneticPr fontId="4" type="noConversion"/>
  </si>
  <si>
    <t>부산광역시 동래구 금강로 110</t>
  </si>
  <si>
    <t>김상근</t>
    <phoneticPr fontId="4" type="noConversion"/>
  </si>
  <si>
    <t>051-552-9511/ 051-516-0506</t>
    <phoneticPr fontId="4" type="noConversion"/>
  </si>
  <si>
    <t>문화온천관광호텔</t>
    <phoneticPr fontId="4" type="noConversion"/>
  </si>
  <si>
    <r>
      <t>손성우(개인</t>
    </r>
    <r>
      <rPr>
        <sz val="11"/>
        <rFont val="돋움"/>
        <family val="3"/>
        <charset val="129"/>
      </rPr>
      <t>)</t>
    </r>
    <phoneticPr fontId="4" type="noConversion"/>
  </si>
  <si>
    <t>부산광역시 동래구 금강로 129</t>
  </si>
  <si>
    <t>손성우</t>
    <phoneticPr fontId="4" type="noConversion"/>
  </si>
  <si>
    <t>051-558-5505/ 051-558-5505</t>
    <phoneticPr fontId="4" type="noConversion"/>
  </si>
  <si>
    <t>리오관광호텔</t>
    <phoneticPr fontId="4" type="noConversion"/>
  </si>
  <si>
    <t>(주)블루</t>
  </si>
  <si>
    <t xml:space="preserve">부산광역시 남구 대연동 1764-7번지 </t>
    <phoneticPr fontId="4" type="noConversion"/>
  </si>
  <si>
    <t>설미영</t>
    <phoneticPr fontId="4" type="noConversion"/>
  </si>
  <si>
    <t>051-639-5455</t>
  </si>
  <si>
    <t>특1</t>
    <phoneticPr fontId="4" type="noConversion"/>
  </si>
  <si>
    <t>조선호텔부산</t>
    <phoneticPr fontId="4" type="noConversion"/>
  </si>
  <si>
    <t>㈜조선호텔</t>
  </si>
  <si>
    <t>부산광역시 해운대구 우1동 737</t>
    <phoneticPr fontId="4" type="noConversion"/>
  </si>
  <si>
    <t>이석구, (공 석)</t>
    <phoneticPr fontId="4" type="noConversion"/>
  </si>
  <si>
    <t>051-749-7000 (749-7025)</t>
    <phoneticPr fontId="4" type="noConversion"/>
  </si>
  <si>
    <t>파라다이스호텔부산</t>
  </si>
  <si>
    <t>㈜파라다이스호텔부산</t>
  </si>
  <si>
    <t>부산광역시 해운대구 중1동 1408-5</t>
    <phoneticPr fontId="4" type="noConversion"/>
  </si>
  <si>
    <t>정연수, 이인배</t>
    <phoneticPr fontId="4" type="noConversion"/>
  </si>
  <si>
    <r>
      <t>0</t>
    </r>
    <r>
      <rPr>
        <sz val="11"/>
        <rFont val="돋움"/>
        <family val="3"/>
        <charset val="129"/>
      </rPr>
      <t>51-</t>
    </r>
    <r>
      <rPr>
        <sz val="11"/>
        <rFont val="돋움"/>
        <family val="3"/>
        <charset val="129"/>
      </rPr>
      <t>749-2611(</t>
    </r>
    <r>
      <rPr>
        <sz val="11"/>
        <rFont val="돋움"/>
        <family val="3"/>
        <charset val="129"/>
      </rPr>
      <t>051-</t>
    </r>
    <r>
      <rPr>
        <sz val="11"/>
        <rFont val="돋움"/>
        <family val="3"/>
        <charset val="129"/>
      </rPr>
      <t>743-2151)</t>
    </r>
    <phoneticPr fontId="4" type="noConversion"/>
  </si>
  <si>
    <t>해운대그랜드호텔</t>
  </si>
  <si>
    <t>㈜해운대그랜드호텔</t>
  </si>
  <si>
    <t>부산광역시 해운대구 우1동 651-2</t>
    <phoneticPr fontId="4" type="noConversion"/>
  </si>
  <si>
    <t>손련화, (공 석)</t>
    <phoneticPr fontId="4" type="noConversion"/>
  </si>
  <si>
    <t>051-740-0114(051-740-0142)</t>
    <phoneticPr fontId="4" type="noConversion"/>
  </si>
  <si>
    <t>노보텔 앰배서더 부산</t>
    <phoneticPr fontId="4" type="noConversion"/>
  </si>
  <si>
    <t>진산호텔앤리조트(유)</t>
    <phoneticPr fontId="4" type="noConversion"/>
  </si>
  <si>
    <t>부산광역시 해운대구 중1동 1405-16</t>
    <phoneticPr fontId="4" type="noConversion"/>
  </si>
  <si>
    <t>강용, 전창현</t>
    <phoneticPr fontId="4" type="noConversion"/>
  </si>
  <si>
    <t>051-743-1234(051-701-7603)</t>
    <phoneticPr fontId="4" type="noConversion"/>
  </si>
  <si>
    <t>(주)호텔일루아</t>
    <phoneticPr fontId="4" type="noConversion"/>
  </si>
  <si>
    <t>㈜호텔일루아</t>
    <phoneticPr fontId="4" type="noConversion"/>
  </si>
  <si>
    <t>부산광역시 해운대구 중2동 1509-2</t>
    <phoneticPr fontId="4" type="noConversion"/>
  </si>
  <si>
    <t>허주희, 박민규</t>
    <phoneticPr fontId="4" type="noConversion"/>
  </si>
  <si>
    <t>051-744-1331(051-741-5757)</t>
    <phoneticPr fontId="4" type="noConversion"/>
  </si>
  <si>
    <t>송정관광호텔</t>
  </si>
  <si>
    <t>㈜파인프라자</t>
  </si>
  <si>
    <t>부산광역시 해운대구 송정동 297-9</t>
    <phoneticPr fontId="4" type="noConversion"/>
  </si>
  <si>
    <t>노용현, 안용우</t>
    <phoneticPr fontId="4" type="noConversion"/>
  </si>
  <si>
    <t>051-702-7766(051-704-0522)</t>
    <phoneticPr fontId="4" type="noConversion"/>
  </si>
  <si>
    <t>호텔리베라 해운대</t>
    <phoneticPr fontId="4" type="noConversion"/>
  </si>
  <si>
    <t>㈜나라교역</t>
    <phoneticPr fontId="4" type="noConversion"/>
  </si>
  <si>
    <t>부산광역시 해운대구 중1동 1380-14</t>
    <phoneticPr fontId="4" type="noConversion"/>
  </si>
  <si>
    <t>제경석, 박홍수</t>
    <phoneticPr fontId="4" type="noConversion"/>
  </si>
  <si>
    <t>051-740-2111(051-740-2100)</t>
    <phoneticPr fontId="4" type="noConversion"/>
  </si>
  <si>
    <t>미정</t>
    <phoneticPr fontId="4" type="noConversion"/>
  </si>
  <si>
    <t>M.Do 관광호텔</t>
    <phoneticPr fontId="4" type="noConversion"/>
  </si>
  <si>
    <t>부산광역시 해운대구 송정동 441-6</t>
    <phoneticPr fontId="4" type="noConversion"/>
  </si>
  <si>
    <r>
      <t>김홍수,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한상길</t>
    </r>
    <phoneticPr fontId="4" type="noConversion"/>
  </si>
  <si>
    <t>051-701-7601(051-701-7603)</t>
    <phoneticPr fontId="4" type="noConversion"/>
  </si>
  <si>
    <t>2002-01-25
(2008-12-29)</t>
    <phoneticPr fontId="4" type="noConversion"/>
  </si>
  <si>
    <t>파크하얏트부산</t>
    <phoneticPr fontId="4" type="noConversion"/>
  </si>
  <si>
    <t>현대산업개발㈜</t>
    <phoneticPr fontId="4" type="noConversion"/>
  </si>
  <si>
    <t>부산광역시 해운대구 우동 1409-3</t>
    <phoneticPr fontId="4" type="noConversion"/>
  </si>
  <si>
    <r>
      <t>박창민,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마크 본 아늠</t>
    </r>
    <phoneticPr fontId="4" type="noConversion"/>
  </si>
  <si>
    <t>051-990-1234(051-990-1235)</t>
    <phoneticPr fontId="4" type="noConversion"/>
  </si>
  <si>
    <t>라스베가스</t>
    <phoneticPr fontId="4" type="noConversion"/>
  </si>
  <si>
    <t>박춘기(개인)</t>
    <phoneticPr fontId="4" type="noConversion"/>
  </si>
  <si>
    <t>부산광역시 사하구 하단동 527-2</t>
  </si>
  <si>
    <t>박춘기</t>
    <phoneticPr fontId="4" type="noConversion"/>
  </si>
  <si>
    <t>051-203-8442</t>
    <phoneticPr fontId="4" type="noConversion"/>
  </si>
  <si>
    <t>관광호텔업</t>
    <phoneticPr fontId="4" type="noConversion"/>
  </si>
  <si>
    <t>크로바</t>
    <phoneticPr fontId="4" type="noConversion"/>
  </si>
  <si>
    <t>조무일(개인)</t>
    <phoneticPr fontId="4" type="noConversion"/>
  </si>
  <si>
    <t>부산광역시 사하구 괴정동 477-2</t>
  </si>
  <si>
    <t>조무일</t>
    <phoneticPr fontId="4" type="noConversion"/>
  </si>
  <si>
    <t>051-205-6611</t>
    <phoneticPr fontId="4" type="noConversion"/>
  </si>
  <si>
    <t>관광호텔미라보</t>
  </si>
  <si>
    <t>(유)관광호텔미라보</t>
  </si>
  <si>
    <t>부산광역시 연제구 연산동 1124-25</t>
  </si>
  <si>
    <t>강화목, 곽기준</t>
    <phoneticPr fontId="4" type="noConversion"/>
  </si>
  <si>
    <t>051-866-7400/ 051-866-8770</t>
    <phoneticPr fontId="4" type="noConversion"/>
  </si>
  <si>
    <t xml:space="preserve"> 다이아몬드호텔</t>
    <phoneticPr fontId="4" type="noConversion"/>
  </si>
  <si>
    <t>(주)장연  다이아몬드호텔</t>
    <phoneticPr fontId="4" type="noConversion"/>
  </si>
  <si>
    <t>부산광역시 연제구 연산동 1127-1/</t>
  </si>
  <si>
    <t>이맹근, 고태일</t>
    <phoneticPr fontId="4" type="noConversion"/>
  </si>
  <si>
    <t>051-863-1756/ 051-863-0805</t>
    <phoneticPr fontId="4" type="noConversion"/>
  </si>
  <si>
    <t>미정</t>
    <phoneticPr fontId="4" type="noConversion"/>
  </si>
  <si>
    <t>뉴콘티넨탈호텔</t>
    <phoneticPr fontId="4" type="noConversion"/>
  </si>
  <si>
    <t>부산광역시 연제구 연산1동  590-6</t>
  </si>
  <si>
    <t>정길성, 박윤득</t>
    <phoneticPr fontId="4" type="noConversion"/>
  </si>
  <si>
    <t>051-867-0900</t>
    <phoneticPr fontId="4" type="noConversion"/>
  </si>
  <si>
    <t>특2</t>
    <phoneticPr fontId="4" type="noConversion"/>
  </si>
  <si>
    <t>호메르스관광호텔</t>
    <phoneticPr fontId="4" type="noConversion"/>
  </si>
  <si>
    <t>호메르스호텔㈜</t>
    <phoneticPr fontId="4" type="noConversion"/>
  </si>
  <si>
    <t>부산광역시 수영구 광안동 193-1/www.homershotel.com</t>
  </si>
  <si>
    <t>이충권, 유영준</t>
    <phoneticPr fontId="4" type="noConversion"/>
  </si>
  <si>
    <t>051-750-8000/ 051-750-8001</t>
    <phoneticPr fontId="4" type="noConversion"/>
  </si>
  <si>
    <t>2004년11월
(2012.12.28)</t>
    <phoneticPr fontId="4" type="noConversion"/>
  </si>
  <si>
    <t>호텔아쿠아펠리스지점</t>
    <phoneticPr fontId="4" type="noConversion"/>
  </si>
  <si>
    <t>대명화성㈜</t>
    <phoneticPr fontId="4" type="noConversion"/>
  </si>
  <si>
    <t>부산광역시 수영구 광안동 192-5/www.aquapalace.co.kr</t>
  </si>
  <si>
    <t>김구태, 김인주</t>
    <phoneticPr fontId="4" type="noConversion"/>
  </si>
  <si>
    <t xml:space="preserve">051-756-0202/ 051-753-0012   </t>
    <phoneticPr fontId="4" type="noConversion"/>
  </si>
  <si>
    <r>
      <t>1987</t>
    </r>
    <r>
      <rPr>
        <sz val="11"/>
        <rFont val="돋움"/>
        <family val="3"/>
        <charset val="129"/>
      </rPr>
      <t>-0</t>
    </r>
    <r>
      <rPr>
        <sz val="11"/>
        <rFont val="돋움"/>
        <family val="3"/>
        <charset val="129"/>
      </rPr>
      <t>8</t>
    </r>
    <r>
      <rPr>
        <sz val="11"/>
        <rFont val="돋움"/>
        <family val="3"/>
        <charset val="129"/>
      </rPr>
      <t>-</t>
    </r>
    <r>
      <rPr>
        <sz val="11"/>
        <rFont val="돋움"/>
        <family val="3"/>
        <charset val="129"/>
      </rPr>
      <t>10
(2013.1.9)</t>
    </r>
    <phoneticPr fontId="4" type="noConversion"/>
  </si>
  <si>
    <t>돈비치관광호텔</t>
    <phoneticPr fontId="4" type="noConversion"/>
  </si>
  <si>
    <t>최석헌(개인)</t>
    <phoneticPr fontId="4" type="noConversion"/>
  </si>
  <si>
    <t>부산광역시 수영구 광안동 199-7/www.dawnbeach.co.kr</t>
  </si>
  <si>
    <t>최석헌, 김제임스</t>
    <phoneticPr fontId="4" type="noConversion"/>
  </si>
  <si>
    <t>051-752-3210/ 051-752-0076</t>
    <phoneticPr fontId="4" type="noConversion"/>
  </si>
  <si>
    <t>2001년01월
(2011.12.7)</t>
    <phoneticPr fontId="4" type="noConversion"/>
  </si>
  <si>
    <t>유토피아관광호텔</t>
    <phoneticPr fontId="4" type="noConversion"/>
  </si>
  <si>
    <t>부산광역시 수영구 광안3동 50-3//www.utopiahotel.co.kr</t>
  </si>
  <si>
    <t>김점환, 권호봉</t>
    <phoneticPr fontId="4" type="noConversion"/>
  </si>
  <si>
    <t>051-757-1100/ 051-757-2300</t>
    <phoneticPr fontId="4" type="noConversion"/>
  </si>
  <si>
    <t>1989년12월
(2012.4.17)</t>
    <phoneticPr fontId="4" type="noConversion"/>
  </si>
  <si>
    <t>캐슬비치관광호텔</t>
    <phoneticPr fontId="4" type="noConversion"/>
  </si>
  <si>
    <t>㈜캐슬비치관광호텔</t>
    <phoneticPr fontId="4" type="noConversion"/>
  </si>
  <si>
    <t>부산광역시 수영구 민락동 110-60/www.castlebeach.co.kr</t>
  </si>
  <si>
    <t>최철홍, 김영</t>
    <phoneticPr fontId="4" type="noConversion"/>
  </si>
  <si>
    <t>051-757-2500/ 051-757-2518</t>
    <phoneticPr fontId="4" type="noConversion"/>
  </si>
  <si>
    <t>2004년07월
(2011.11.7)</t>
    <phoneticPr fontId="4" type="noConversion"/>
  </si>
  <si>
    <t>프레스관광호텔</t>
    <phoneticPr fontId="4" type="noConversion"/>
  </si>
  <si>
    <t>㈜이엔알에이</t>
    <phoneticPr fontId="4" type="noConversion"/>
  </si>
  <si>
    <t>부산광역시 수영구 남천동 25-6/www.presshotel.co.kr</t>
  </si>
  <si>
    <t>이종길, 이성영</t>
    <phoneticPr fontId="4" type="noConversion"/>
  </si>
  <si>
    <t>051-611-0003/ 051-625-2277</t>
    <phoneticPr fontId="4" type="noConversion"/>
  </si>
  <si>
    <t>1990년04월
(2012.1.6)</t>
    <phoneticPr fontId="4" type="noConversion"/>
  </si>
  <si>
    <t>보람상조라이프(주) 플라밍고 호텔</t>
  </si>
  <si>
    <t>보람상조라이프(주)</t>
  </si>
  <si>
    <t xml:space="preserve">부산광역시 사상구 엄궁동 149-1번지 </t>
  </si>
  <si>
    <t>김미자</t>
  </si>
  <si>
    <t>051-310-8536</t>
  </si>
  <si>
    <t>특2</t>
    <phoneticPr fontId="16" type="noConversion"/>
  </si>
  <si>
    <t>(주)한도 호텔파라곤</t>
  </si>
  <si>
    <t>(주)한도 호텔파라곤</t>
    <phoneticPr fontId="4" type="noConversion"/>
  </si>
  <si>
    <t xml:space="preserve">부산광역시 사상구 괘법동 564-25번지 (광장로 46) </t>
  </si>
  <si>
    <t>김진호</t>
    <phoneticPr fontId="16" type="noConversion"/>
  </si>
  <si>
    <t>051-328-2001</t>
    <phoneticPr fontId="16" type="noConversion"/>
  </si>
  <si>
    <t>동부산관광호텔</t>
    <phoneticPr fontId="4" type="noConversion"/>
  </si>
  <si>
    <t>(주)동부산관광호텔</t>
    <phoneticPr fontId="4" type="noConversion"/>
  </si>
  <si>
    <t>부산광역시 기장군 장안읍 장안로 38</t>
    <phoneticPr fontId="4" type="noConversion"/>
  </si>
  <si>
    <t>정욱상</t>
    <phoneticPr fontId="4" type="noConversion"/>
  </si>
  <si>
    <t>051-727-9991</t>
    <phoneticPr fontId="4" type="noConversion"/>
  </si>
  <si>
    <t>이비스 앰배서더 부산 씨티 센터</t>
  </si>
  <si>
    <t>㈜세인홀딩스</t>
  </si>
  <si>
    <t>부산광역시 부산진구 부전동 573-7</t>
    <phoneticPr fontId="4" type="noConversion"/>
  </si>
  <si>
    <t>김정원/정수영</t>
  </si>
  <si>
    <t>051-930-1150
051-930-1110</t>
  </si>
  <si>
    <t>가족호텔업</t>
    <phoneticPr fontId="4" type="noConversion"/>
  </si>
  <si>
    <t>금강국민호텔</t>
  </si>
  <si>
    <r>
      <t>정해린(개인</t>
    </r>
    <r>
      <rPr>
        <sz val="11"/>
        <rFont val="돋움"/>
        <family val="3"/>
        <charset val="129"/>
      </rPr>
      <t>)</t>
    </r>
    <phoneticPr fontId="4" type="noConversion"/>
  </si>
  <si>
    <t>부산광역시 동래구 금샘로 7번길 43</t>
    <phoneticPr fontId="4" type="noConversion"/>
  </si>
  <si>
    <t>정해린</t>
    <phoneticPr fontId="4" type="noConversion"/>
  </si>
  <si>
    <t>051-554-3235
051-556-0032</t>
    <phoneticPr fontId="4" type="noConversion"/>
  </si>
  <si>
    <t>호스텔업</t>
    <phoneticPr fontId="4" type="noConversion"/>
  </si>
  <si>
    <t>부산숙박닷컴</t>
  </si>
  <si>
    <r>
      <t>정봉규(개인</t>
    </r>
    <r>
      <rPr>
        <sz val="11"/>
        <rFont val="돋움"/>
        <family val="3"/>
        <charset val="129"/>
      </rPr>
      <t>)</t>
    </r>
    <phoneticPr fontId="4" type="noConversion"/>
  </si>
  <si>
    <t>부산광역시 동구 초량동 408-3</t>
    <phoneticPr fontId="4" type="noConversion"/>
  </si>
  <si>
    <t>정봉규</t>
    <phoneticPr fontId="4" type="noConversion"/>
  </si>
  <si>
    <t>호스텔업</t>
    <phoneticPr fontId="4" type="noConversion"/>
  </si>
  <si>
    <t>호스텔더뉴데이</t>
  </si>
  <si>
    <t>조경희(개인)</t>
    <phoneticPr fontId="4" type="noConversion"/>
  </si>
  <si>
    <t>부산광역시 해운대구 우동 602-5</t>
    <phoneticPr fontId="4" type="noConversion"/>
  </si>
  <si>
    <t>조경희</t>
  </si>
  <si>
    <t>051-741-8200</t>
    <phoneticPr fontId="4" type="noConversion"/>
  </si>
  <si>
    <t>엘디스리젠트호텔</t>
  </si>
  <si>
    <t>주식회사 엘디스리젠트호텔</t>
  </si>
  <si>
    <t xml:space="preserve">대구광역시 중구 동산동 360번지 </t>
  </si>
  <si>
    <t>김도헌</t>
    <phoneticPr fontId="4" type="noConversion"/>
  </si>
  <si>
    <t>664-1155
(664-1189)</t>
    <phoneticPr fontId="4" type="noConversion"/>
  </si>
  <si>
    <t>3급</t>
    <phoneticPr fontId="4" type="noConversion"/>
  </si>
  <si>
    <t>(주)유니온관광호텔</t>
  </si>
  <si>
    <t>(주)유니온관광호텔</t>
    <phoneticPr fontId="4" type="noConversion"/>
  </si>
  <si>
    <t xml:space="preserve">대구광역시 중구 태평로2가 1-9번지 </t>
  </si>
  <si>
    <t>하덕성</t>
    <phoneticPr fontId="4" type="noConversion"/>
  </si>
  <si>
    <t>253-7711
(256-0406)</t>
    <phoneticPr fontId="4" type="noConversion"/>
  </si>
  <si>
    <t>노보텔 대구시티센터</t>
  </si>
  <si>
    <t>(주)트라이시스코리아원</t>
  </si>
  <si>
    <t xml:space="preserve">대구광역시 중구 문화동 11-1번지 </t>
  </si>
  <si>
    <t>벤자민 카마초 팔라시오스</t>
  </si>
  <si>
    <t>252-2221
(253-8571)</t>
    <phoneticPr fontId="4" type="noConversion"/>
  </si>
  <si>
    <t>호텔제이스</t>
    <phoneticPr fontId="4" type="noConversion"/>
  </si>
  <si>
    <t>연전개발㈜</t>
    <phoneticPr fontId="4" type="noConversion"/>
  </si>
  <si>
    <t>대구광역시 동구 신천동 326-1</t>
    <phoneticPr fontId="4" type="noConversion"/>
  </si>
  <si>
    <t>전용사
김정년</t>
    <phoneticPr fontId="4" type="noConversion"/>
  </si>
  <si>
    <t>756-6601
(756-6623)</t>
    <phoneticPr fontId="4" type="noConversion"/>
  </si>
  <si>
    <t>1985.11.21</t>
    <phoneticPr fontId="4" type="noConversion"/>
  </si>
  <si>
    <t>호텔GS프라자</t>
    <phoneticPr fontId="4" type="noConversion"/>
  </si>
  <si>
    <t>㈜생활속행복</t>
    <phoneticPr fontId="4" type="noConversion"/>
  </si>
  <si>
    <t>대구광역시 동구 방촌동 1060-1</t>
    <phoneticPr fontId="4" type="noConversion"/>
  </si>
  <si>
    <t>박 완</t>
    <phoneticPr fontId="4" type="noConversion"/>
  </si>
  <si>
    <t>986-2500
(980-1567)</t>
    <phoneticPr fontId="4" type="noConversion"/>
  </si>
  <si>
    <t>2002.05.30</t>
    <phoneticPr fontId="4" type="noConversion"/>
  </si>
  <si>
    <t>휴업(~'13.5.15)</t>
    <phoneticPr fontId="4" type="noConversion"/>
  </si>
  <si>
    <t>1급</t>
    <phoneticPr fontId="4" type="noConversion"/>
  </si>
  <si>
    <t>호텔에어포트</t>
    <phoneticPr fontId="4" type="noConversion"/>
  </si>
  <si>
    <t>호텔에어포트</t>
    <phoneticPr fontId="4" type="noConversion"/>
  </si>
  <si>
    <t>대구광역시 동구 지저동 454-2</t>
    <phoneticPr fontId="4" type="noConversion"/>
  </si>
  <si>
    <t>서은수</t>
    <phoneticPr fontId="4" type="noConversion"/>
  </si>
  <si>
    <t>260-0001
(260-0326)</t>
    <phoneticPr fontId="4" type="noConversion"/>
  </si>
  <si>
    <t>2002.05.28</t>
    <phoneticPr fontId="4" type="noConversion"/>
  </si>
  <si>
    <t>휴업(~'14.7.18)</t>
    <phoneticPr fontId="4" type="noConversion"/>
  </si>
  <si>
    <t>힐사이드관광호텔</t>
    <phoneticPr fontId="4" type="noConversion"/>
  </si>
  <si>
    <t>㈜힐사이드관광호텔</t>
    <phoneticPr fontId="4" type="noConversion"/>
  </si>
  <si>
    <t>대구광역시 동구 용수동 59-1</t>
    <phoneticPr fontId="4" type="noConversion"/>
  </si>
  <si>
    <t>김학천</t>
    <phoneticPr fontId="4" type="noConversion"/>
  </si>
  <si>
    <t>982-0801
(983-0433)</t>
    <phoneticPr fontId="4" type="noConversion"/>
  </si>
  <si>
    <t>1989.07.01</t>
    <phoneticPr fontId="4" type="noConversion"/>
  </si>
  <si>
    <t>휴업(~'13.10.31)</t>
    <phoneticPr fontId="4" type="noConversion"/>
  </si>
  <si>
    <t>팔공파크호텔</t>
    <phoneticPr fontId="4" type="noConversion"/>
  </si>
  <si>
    <t>㈜팔공파크호텔</t>
    <phoneticPr fontId="4" type="noConversion"/>
  </si>
  <si>
    <t>대구광역시 동구 용수동 90-1</t>
    <phoneticPr fontId="4" type="noConversion"/>
  </si>
  <si>
    <t>김태순</t>
    <phoneticPr fontId="4" type="noConversion"/>
  </si>
  <si>
    <t>985-0808
(985-0888)</t>
    <phoneticPr fontId="4" type="noConversion"/>
  </si>
  <si>
    <t>1989.07.12</t>
    <phoneticPr fontId="4" type="noConversion"/>
  </si>
  <si>
    <t>팔공산온천관광호텔</t>
    <phoneticPr fontId="4" type="noConversion"/>
  </si>
  <si>
    <t>동국이엔티㈜</t>
    <phoneticPr fontId="4" type="noConversion"/>
  </si>
  <si>
    <t>대구광역시 동구 용수동 89-16</t>
    <phoneticPr fontId="4" type="noConversion"/>
  </si>
  <si>
    <t>이선기</t>
    <phoneticPr fontId="4" type="noConversion"/>
  </si>
  <si>
    <t>985-8080
(985-8097)</t>
    <phoneticPr fontId="4" type="noConversion"/>
  </si>
  <si>
    <t>2002.11.25</t>
    <phoneticPr fontId="4" type="noConversion"/>
  </si>
  <si>
    <t>1등급</t>
    <phoneticPr fontId="4" type="noConversion"/>
  </si>
  <si>
    <t>㈜호텔대구</t>
    <phoneticPr fontId="4" type="noConversion"/>
  </si>
  <si>
    <t>대구광역시 서구 서대구로 45</t>
    <phoneticPr fontId="4" type="noConversion"/>
  </si>
  <si>
    <t>조성민</t>
  </si>
  <si>
    <t>559-2100
(558-4971)</t>
  </si>
  <si>
    <t>1989.03.11</t>
  </si>
  <si>
    <t>프린스관광호텔</t>
    <phoneticPr fontId="4" type="noConversion"/>
  </si>
  <si>
    <t>㈜남영</t>
    <phoneticPr fontId="4" type="noConversion"/>
  </si>
  <si>
    <t>대구광역시 남구 명덕로 148(대명동)</t>
    <phoneticPr fontId="4" type="noConversion"/>
  </si>
  <si>
    <t>남종길/
신정찬</t>
    <phoneticPr fontId="4" type="noConversion"/>
  </si>
  <si>
    <t>650-5330/
628-2833</t>
    <phoneticPr fontId="4" type="noConversion"/>
  </si>
  <si>
    <t>1급</t>
    <phoneticPr fontId="4" type="noConversion"/>
  </si>
  <si>
    <t>㈜호텔 더 팔래스</t>
    <phoneticPr fontId="4" type="noConversion"/>
  </si>
  <si>
    <t>대구광역시 남구 이천로 13(봉덕동)</t>
    <phoneticPr fontId="4" type="noConversion"/>
  </si>
  <si>
    <t>이성우/
조영석</t>
    <phoneticPr fontId="4" type="noConversion"/>
  </si>
  <si>
    <t>471-9911/
472-7900</t>
    <phoneticPr fontId="4" type="noConversion"/>
  </si>
  <si>
    <t>특2등급</t>
    <phoneticPr fontId="4" type="noConversion"/>
  </si>
  <si>
    <t>호텔 인터불고 엑스코</t>
    <phoneticPr fontId="4" type="noConversion"/>
  </si>
  <si>
    <t>(주)호텔 인터불고 엑스코</t>
  </si>
  <si>
    <t xml:space="preserve">대구광역시 북구 산격동 1674번지 </t>
  </si>
  <si>
    <t>인재현</t>
  </si>
  <si>
    <t>053-380-0114</t>
    <phoneticPr fontId="4" type="noConversion"/>
  </si>
  <si>
    <t>호텔인터불고</t>
    <phoneticPr fontId="4" type="noConversion"/>
  </si>
  <si>
    <t>㈜호텔인터불고 대구</t>
    <phoneticPr fontId="4" type="noConversion"/>
  </si>
  <si>
    <t>대구광역시 수성구 만촌동 300번지</t>
    <phoneticPr fontId="4" type="noConversion"/>
  </si>
  <si>
    <t>인재현/우주탁</t>
    <phoneticPr fontId="4" type="noConversion"/>
  </si>
  <si>
    <t>602-7124
(602-7145)</t>
    <phoneticPr fontId="4" type="noConversion"/>
  </si>
  <si>
    <t>2001.05.19</t>
    <phoneticPr fontId="4" type="noConversion"/>
  </si>
  <si>
    <t>그랜드관광호텔</t>
    <phoneticPr fontId="4" type="noConversion"/>
  </si>
  <si>
    <t>㈜그랜드관광호텔</t>
    <phoneticPr fontId="4" type="noConversion"/>
  </si>
  <si>
    <t>대구광역시 수성구 범어동 563-1</t>
    <phoneticPr fontId="4" type="noConversion"/>
  </si>
  <si>
    <t>서윤자/양정윤</t>
    <phoneticPr fontId="4" type="noConversion"/>
  </si>
  <si>
    <t>742-0001
(742-0002)</t>
    <phoneticPr fontId="4" type="noConversion"/>
  </si>
  <si>
    <t>1992.12.07</t>
    <phoneticPr fontId="4" type="noConversion"/>
  </si>
  <si>
    <t>호텔수성</t>
    <phoneticPr fontId="4" type="noConversion"/>
  </si>
  <si>
    <t>㈜호텔수성</t>
    <phoneticPr fontId="4" type="noConversion"/>
  </si>
  <si>
    <t>대구광역시 수성구 두산동 888-2</t>
    <phoneticPr fontId="4" type="noConversion"/>
  </si>
  <si>
    <t>김경복/계정석</t>
    <phoneticPr fontId="4" type="noConversion"/>
  </si>
  <si>
    <t>770-5412
(770-5406)</t>
    <phoneticPr fontId="4" type="noConversion"/>
  </si>
  <si>
    <t>1964.12.16</t>
    <phoneticPr fontId="4" type="noConversion"/>
  </si>
  <si>
    <t>아리아나관광호텔</t>
    <phoneticPr fontId="4" type="noConversion"/>
  </si>
  <si>
    <t>㈜대흥 호텔아리아나</t>
    <phoneticPr fontId="4" type="noConversion"/>
  </si>
  <si>
    <t>대구광역시 수성구 두산동 200-1</t>
    <phoneticPr fontId="4" type="noConversion"/>
  </si>
  <si>
    <t>이재열/이진택</t>
    <phoneticPr fontId="4" type="noConversion"/>
  </si>
  <si>
    <t>765-7776
(765-7157)</t>
    <phoneticPr fontId="4" type="noConversion"/>
  </si>
  <si>
    <t>1990.05.30</t>
    <phoneticPr fontId="4" type="noConversion"/>
  </si>
  <si>
    <t>세인트웨스튼호텔</t>
    <phoneticPr fontId="4" type="noConversion"/>
  </si>
  <si>
    <t>㈜세인트웨스턴호텔</t>
    <phoneticPr fontId="4" type="noConversion"/>
  </si>
  <si>
    <t>대구광역시 달서구 성서로 413(이곡동)</t>
    <phoneticPr fontId="4" type="noConversion"/>
  </si>
  <si>
    <t>이양희/백복근</t>
    <phoneticPr fontId="4" type="noConversion"/>
  </si>
  <si>
    <t>053-589-6700
053-593-3306</t>
    <phoneticPr fontId="4" type="noConversion"/>
  </si>
  <si>
    <t>2004.10.15</t>
    <phoneticPr fontId="4" type="noConversion"/>
  </si>
  <si>
    <t>크리스탈관광호텔</t>
    <phoneticPr fontId="4" type="noConversion"/>
  </si>
  <si>
    <t>㈜크리스탈관광호텔</t>
    <phoneticPr fontId="4" type="noConversion"/>
  </si>
  <si>
    <t>대구광역시 달서구 달구벌대로 1910(두류동)</t>
    <phoneticPr fontId="4" type="noConversion"/>
  </si>
  <si>
    <t>박성배/배기원</t>
    <phoneticPr fontId="4" type="noConversion"/>
  </si>
  <si>
    <t>053-655-7799
053-655-7007</t>
    <phoneticPr fontId="4" type="noConversion"/>
  </si>
  <si>
    <t>1989.04.14</t>
    <phoneticPr fontId="4" type="noConversion"/>
  </si>
  <si>
    <t>약산온천관광호텔</t>
  </si>
  <si>
    <t>약산개발주식회사</t>
    <phoneticPr fontId="4" type="noConversion"/>
  </si>
  <si>
    <t>대구광역시 달성군 논공 약산덧재길 81</t>
    <phoneticPr fontId="4" type="noConversion"/>
  </si>
  <si>
    <t>윤홍근</t>
    <phoneticPr fontId="4" type="noConversion"/>
  </si>
  <si>
    <t>053-616-1100</t>
    <phoneticPr fontId="4" type="noConversion"/>
  </si>
  <si>
    <t>2004.10.15    (2011. 9. 16)</t>
    <phoneticPr fontId="4" type="noConversion"/>
  </si>
  <si>
    <t>휴업중</t>
    <phoneticPr fontId="4" type="noConversion"/>
  </si>
  <si>
    <t>대구광역시</t>
    <phoneticPr fontId="4" type="noConversion"/>
  </si>
  <si>
    <t>인천광역시</t>
    <phoneticPr fontId="4" type="noConversion"/>
  </si>
  <si>
    <t>세인관광호텔</t>
    <phoneticPr fontId="4" type="noConversion"/>
  </si>
  <si>
    <t>개인</t>
    <phoneticPr fontId="4" type="noConversion"/>
  </si>
  <si>
    <t>강화군 길상면 온수리 654-1</t>
    <phoneticPr fontId="4" type="noConversion"/>
  </si>
  <si>
    <t>고성민</t>
    <phoneticPr fontId="4" type="noConversion"/>
  </si>
  <si>
    <t>032-937-6826/
032-937-7826</t>
    <phoneticPr fontId="4" type="noConversion"/>
  </si>
  <si>
    <t>특1급</t>
    <phoneticPr fontId="4" type="noConversion"/>
  </si>
  <si>
    <t>쉐라톤인천호텔</t>
    <phoneticPr fontId="4" type="noConversion"/>
  </si>
  <si>
    <t>대우송도호텔(주)</t>
    <phoneticPr fontId="4" type="noConversion"/>
  </si>
  <si>
    <t>연수구 송도동 6-9번지</t>
    <phoneticPr fontId="4" type="noConversion"/>
  </si>
  <si>
    <t>박영식</t>
    <phoneticPr fontId="4" type="noConversion"/>
  </si>
  <si>
    <t>835-1104/
835-1107</t>
    <phoneticPr fontId="4" type="noConversion"/>
  </si>
  <si>
    <t>2009-07-01
(2010-08 대표자)</t>
    <phoneticPr fontId="4" type="noConversion"/>
  </si>
  <si>
    <t>특2급</t>
    <phoneticPr fontId="4" type="noConversion"/>
  </si>
  <si>
    <t>베스트웨스턴프리미어송도파크호텔</t>
    <phoneticPr fontId="4" type="noConversion"/>
  </si>
  <si>
    <t>인천도시공사</t>
    <phoneticPr fontId="4" type="noConversion"/>
  </si>
  <si>
    <t>연수구 송도동 93-1번지</t>
    <phoneticPr fontId="4" type="noConversion"/>
  </si>
  <si>
    <t>오두진</t>
    <phoneticPr fontId="4" type="noConversion"/>
  </si>
  <si>
    <t>210-7501/
210-7509</t>
    <phoneticPr fontId="4" type="noConversion"/>
  </si>
  <si>
    <t>2009-07-31
(2012-01-17 양수신고)</t>
    <phoneticPr fontId="4" type="noConversion"/>
  </si>
  <si>
    <t>베니키아프리미어송도브릿지호텔</t>
    <phoneticPr fontId="4" type="noConversion"/>
  </si>
  <si>
    <t>연수구 송도동 10-2번지</t>
    <phoneticPr fontId="4" type="noConversion"/>
  </si>
  <si>
    <t>210-3505/
210-3320</t>
    <phoneticPr fontId="4" type="noConversion"/>
  </si>
  <si>
    <t>세비야관광호텔</t>
    <phoneticPr fontId="4" type="noConversion"/>
  </si>
  <si>
    <t>중구 운서동 2801-4번지</t>
    <phoneticPr fontId="4" type="noConversion"/>
  </si>
  <si>
    <t>정성용</t>
    <phoneticPr fontId="4" type="noConversion"/>
  </si>
  <si>
    <t>752-1170/
752-1175</t>
    <phoneticPr fontId="4" type="noConversion"/>
  </si>
  <si>
    <t>2002-12-30
(2007-10-17 객실수)</t>
    <phoneticPr fontId="4" type="noConversion"/>
  </si>
  <si>
    <t>인천비치관광호텔</t>
    <phoneticPr fontId="4" type="noConversion"/>
  </si>
  <si>
    <t>중구 을왕동 773-2외 2필지</t>
    <phoneticPr fontId="4" type="noConversion"/>
  </si>
  <si>
    <t>김남희</t>
    <phoneticPr fontId="4" type="noConversion"/>
  </si>
  <si>
    <t>751-1177/
752-1175</t>
    <phoneticPr fontId="4" type="noConversion"/>
  </si>
  <si>
    <t>하얏트리젠시인천</t>
    <phoneticPr fontId="4" type="noConversion"/>
  </si>
  <si>
    <t>㈜칼호텔네트워크</t>
    <phoneticPr fontId="4" type="noConversion"/>
  </si>
  <si>
    <t>중구 운서동 2850</t>
    <phoneticPr fontId="4" type="noConversion"/>
  </si>
  <si>
    <t>조현아</t>
    <phoneticPr fontId="4" type="noConversion"/>
  </si>
  <si>
    <t>745-1021/
745-1122</t>
    <phoneticPr fontId="4" type="noConversion"/>
  </si>
  <si>
    <t>2003-09-04
(2011-04-12 부대시설)</t>
    <phoneticPr fontId="4" type="noConversion"/>
  </si>
  <si>
    <t>쉘브르관광호텔</t>
    <phoneticPr fontId="4" type="noConversion"/>
  </si>
  <si>
    <t>중구 을왕동 703-41</t>
    <phoneticPr fontId="4" type="noConversion"/>
  </si>
  <si>
    <t>음광열</t>
    <phoneticPr fontId="4" type="noConversion"/>
  </si>
  <si>
    <t>752-0013/
752-0113</t>
    <phoneticPr fontId="4" type="noConversion"/>
  </si>
  <si>
    <t>2004-01-06
2012-12-04(지위승계)</t>
    <phoneticPr fontId="4" type="noConversion"/>
  </si>
  <si>
    <t>베스트웨스턴인천에어포트호텔</t>
    <phoneticPr fontId="4" type="noConversion"/>
  </si>
  <si>
    <t>㈜허브빌</t>
    <phoneticPr fontId="4" type="noConversion"/>
  </si>
  <si>
    <t>고요크린</t>
    <phoneticPr fontId="4" type="noConversion"/>
  </si>
  <si>
    <t>743-1000/
743-1003</t>
    <phoneticPr fontId="4" type="noConversion"/>
  </si>
  <si>
    <t>2004-02-27
(2010-04-14 대표자)</t>
    <phoneticPr fontId="4" type="noConversion"/>
  </si>
  <si>
    <t>한국전통호텔업</t>
    <phoneticPr fontId="4" type="noConversion"/>
  </si>
  <si>
    <t>을왕관광호텔</t>
    <phoneticPr fontId="4" type="noConversion"/>
  </si>
  <si>
    <t>중구 을왕동 749외 3필지</t>
    <phoneticPr fontId="4" type="noConversion"/>
  </si>
  <si>
    <t>노명순</t>
    <phoneticPr fontId="4" type="noConversion"/>
  </si>
  <si>
    <t>751-2233/
751-4003</t>
    <phoneticPr fontId="4" type="noConversion"/>
  </si>
  <si>
    <t>2004-05-31
(2005-02-24 면적,객실수)</t>
    <phoneticPr fontId="4" type="noConversion"/>
  </si>
  <si>
    <t>위너스관광호텔</t>
    <phoneticPr fontId="4" type="noConversion"/>
  </si>
  <si>
    <t>중구 을왕동 891</t>
    <phoneticPr fontId="4" type="noConversion"/>
  </si>
  <si>
    <t>조옥순
김동식</t>
    <phoneticPr fontId="4" type="noConversion"/>
  </si>
  <si>
    <t>751-5322/
751-4003</t>
    <phoneticPr fontId="4" type="noConversion"/>
  </si>
  <si>
    <t>2004-06-08
(2004-07-12 면적, 부대시설)</t>
    <phoneticPr fontId="4" type="noConversion"/>
  </si>
  <si>
    <t>호텔준</t>
  </si>
  <si>
    <t>중구 운서동 2805-2번지</t>
    <phoneticPr fontId="4" type="noConversion"/>
  </si>
  <si>
    <t>이우정
이인주</t>
    <phoneticPr fontId="4" type="noConversion"/>
  </si>
  <si>
    <t>751-5322/
751-5334</t>
    <phoneticPr fontId="4" type="noConversion"/>
  </si>
  <si>
    <t>2004-12-01
(2011-01-25 대표자)</t>
    <phoneticPr fontId="4" type="noConversion"/>
  </si>
  <si>
    <t>파크우드관광호텔</t>
    <phoneticPr fontId="4" type="noConversion"/>
  </si>
  <si>
    <t>중구 덕교동 128-12외 2필지</t>
    <phoneticPr fontId="4" type="noConversion"/>
  </si>
  <si>
    <t>조춘자</t>
    <phoneticPr fontId="4" type="noConversion"/>
  </si>
  <si>
    <t>752-8282/
752-8283</t>
    <phoneticPr fontId="4" type="noConversion"/>
  </si>
  <si>
    <t>2005-01-03
(2006-03-17 대표자)</t>
    <phoneticPr fontId="4" type="noConversion"/>
  </si>
  <si>
    <t>무의아일랜드가족호텔</t>
    <phoneticPr fontId="4" type="noConversion"/>
  </si>
  <si>
    <t>중구 무의동 370외 4필지</t>
    <phoneticPr fontId="4" type="noConversion"/>
  </si>
  <si>
    <t>신순식</t>
    <phoneticPr fontId="4" type="noConversion"/>
  </si>
  <si>
    <t>752-5114/
752-9955</t>
    <phoneticPr fontId="4" type="noConversion"/>
  </si>
  <si>
    <t>미지정</t>
    <phoneticPr fontId="4" type="noConversion"/>
  </si>
  <si>
    <t>씨사이드관광호텔
(사업계획승인신청시 선섿관광호텔)</t>
    <phoneticPr fontId="4" type="noConversion"/>
  </si>
  <si>
    <t>중구 을왕동 763-40,766-2,764,765-2,765-21</t>
    <phoneticPr fontId="4" type="noConversion"/>
  </si>
  <si>
    <t>이대상,김찬식
정조양,고흥숙</t>
    <phoneticPr fontId="4" type="noConversion"/>
  </si>
  <si>
    <t>752-0181/
752-0183</t>
    <phoneticPr fontId="4" type="noConversion"/>
  </si>
  <si>
    <t>2007-01-18
(2007-07-31 부대시설)</t>
    <phoneticPr fontId="4" type="noConversion"/>
  </si>
  <si>
    <t>씨월드관광호텔</t>
  </si>
  <si>
    <t>중구 을왕동 877-10필지</t>
    <phoneticPr fontId="4" type="noConversion"/>
  </si>
  <si>
    <t>김종희</t>
    <phoneticPr fontId="4" type="noConversion"/>
  </si>
  <si>
    <t>752-2000/
752-2055</t>
    <phoneticPr fontId="4" type="noConversion"/>
  </si>
  <si>
    <t>2007-01-18
(2008-04-14 대표자)</t>
    <phoneticPr fontId="4" type="noConversion"/>
  </si>
  <si>
    <t>시드니리조트관광호텔</t>
  </si>
  <si>
    <t>중구 을왕동 678-53필지</t>
    <phoneticPr fontId="4" type="noConversion"/>
  </si>
  <si>
    <t>정용식</t>
    <phoneticPr fontId="4" type="noConversion"/>
  </si>
  <si>
    <t>746-8407/
746-8409</t>
    <phoneticPr fontId="4" type="noConversion"/>
  </si>
  <si>
    <t>오션사이드관광호텔</t>
  </si>
  <si>
    <t>중구 덕교동 128-17외 2필지</t>
    <phoneticPr fontId="4" type="noConversion"/>
  </si>
  <si>
    <t>박정서
이혜성</t>
    <phoneticPr fontId="4" type="noConversion"/>
  </si>
  <si>
    <t>746-0072/
746-7228</t>
    <phoneticPr fontId="4" type="noConversion"/>
  </si>
  <si>
    <t>2007-10-31
(2009-08-13 부대시설)</t>
    <phoneticPr fontId="4" type="noConversion"/>
  </si>
  <si>
    <t>관광호텔레이</t>
    <phoneticPr fontId="4" type="noConversion"/>
  </si>
  <si>
    <t>중구 을왕동 763-35번지</t>
    <phoneticPr fontId="4" type="noConversion"/>
  </si>
  <si>
    <t>정향숙</t>
    <phoneticPr fontId="4" type="noConversion"/>
  </si>
  <si>
    <t>752-8333/
752-8335</t>
    <phoneticPr fontId="4" type="noConversion"/>
  </si>
  <si>
    <t>2007-12-17
(2012.12.12상호변경)</t>
    <phoneticPr fontId="4" type="noConversion"/>
  </si>
  <si>
    <t>산마루관광호텔</t>
    <phoneticPr fontId="4" type="noConversion"/>
  </si>
  <si>
    <t>중구 을왕동 685번지</t>
    <phoneticPr fontId="4" type="noConversion"/>
  </si>
  <si>
    <t>전정자</t>
    <phoneticPr fontId="4" type="noConversion"/>
  </si>
  <si>
    <t>746-3096</t>
    <phoneticPr fontId="4" type="noConversion"/>
  </si>
  <si>
    <t>인천프린스관광호텔(구 사보이관광호텔)</t>
    <phoneticPr fontId="4" type="noConversion"/>
  </si>
  <si>
    <t>중구 을왕동 255번지</t>
    <phoneticPr fontId="4" type="noConversion"/>
  </si>
  <si>
    <t>음광윤
음광열</t>
    <phoneticPr fontId="4" type="noConversion"/>
  </si>
  <si>
    <t>751-8886/
751-8849</t>
    <phoneticPr fontId="4" type="noConversion"/>
  </si>
  <si>
    <t>2010-01-06
(2011-11-21 상호변경)</t>
    <phoneticPr fontId="4" type="noConversion"/>
  </si>
  <si>
    <t>무의씨싸이드관광호텔</t>
    <phoneticPr fontId="4" type="noConversion"/>
  </si>
  <si>
    <t>중구 무의동 291-7번지</t>
    <phoneticPr fontId="4" type="noConversion"/>
  </si>
  <si>
    <t>이대상, 전병훈</t>
    <phoneticPr fontId="4" type="noConversion"/>
  </si>
  <si>
    <t>752-7737/
752-7735</t>
    <phoneticPr fontId="4" type="noConversion"/>
  </si>
  <si>
    <t>델로스호스텔</t>
  </si>
  <si>
    <t>중구 을왕동 781번지</t>
    <phoneticPr fontId="4" type="noConversion"/>
  </si>
  <si>
    <t>장기남</t>
    <phoneticPr fontId="4" type="noConversion"/>
  </si>
  <si>
    <t>751-7568/
752-7568</t>
    <phoneticPr fontId="4" type="noConversion"/>
  </si>
  <si>
    <t>인천에어텔</t>
    <phoneticPr fontId="4" type="noConversion"/>
  </si>
  <si>
    <t>중구 운서동 2798-2/3번지</t>
    <phoneticPr fontId="4" type="noConversion"/>
  </si>
  <si>
    <t>변영숙</t>
    <phoneticPr fontId="4" type="noConversion"/>
  </si>
  <si>
    <t>751-0006/
752-1990</t>
    <phoneticPr fontId="4" type="noConversion"/>
  </si>
  <si>
    <t>프린스파크호스텔</t>
    <phoneticPr fontId="4" type="noConversion"/>
  </si>
  <si>
    <t>중구 을왕동 765번지</t>
    <phoneticPr fontId="4" type="noConversion"/>
  </si>
  <si>
    <t>강동석</t>
    <phoneticPr fontId="4" type="noConversion"/>
  </si>
  <si>
    <t>746-7008/
746-7007</t>
    <phoneticPr fontId="4" type="noConversion"/>
  </si>
  <si>
    <t>제우메스관광호텔</t>
    <phoneticPr fontId="4" type="noConversion"/>
  </si>
  <si>
    <t>중구 운서동 2805-3번지</t>
    <phoneticPr fontId="4" type="noConversion"/>
  </si>
  <si>
    <t>조용진</t>
    <phoneticPr fontId="4" type="noConversion"/>
  </si>
  <si>
    <t>752-9600/
752-9604</t>
    <phoneticPr fontId="4" type="noConversion"/>
  </si>
  <si>
    <t>2005-01-19
(2012-09-24 면적, 객실수)</t>
    <phoneticPr fontId="4" type="noConversion"/>
  </si>
  <si>
    <t>예그리나호스텔</t>
  </si>
  <si>
    <t>중구 덕교동 128-36번지</t>
    <phoneticPr fontId="4" type="noConversion"/>
  </si>
  <si>
    <t>정경수</t>
    <phoneticPr fontId="4" type="noConversion"/>
  </si>
  <si>
    <t>746-2221</t>
    <phoneticPr fontId="4" type="noConversion"/>
  </si>
  <si>
    <t>2012.09.27</t>
    <phoneticPr fontId="4" type="noConversion"/>
  </si>
  <si>
    <t>인천공항호텔</t>
    <phoneticPr fontId="4" type="noConversion"/>
  </si>
  <si>
    <t>중구 운서동 2790-4번지</t>
    <phoneticPr fontId="4" type="noConversion"/>
  </si>
  <si>
    <t>오형숙</t>
    <phoneticPr fontId="4" type="noConversion"/>
  </si>
  <si>
    <t>752-2066/
746-2067</t>
    <phoneticPr fontId="4" type="noConversion"/>
  </si>
  <si>
    <t>수봉관광호텔</t>
  </si>
  <si>
    <t xml:space="preserve">남구 도화동 618-2번지 </t>
    <phoneticPr fontId="4" type="noConversion"/>
  </si>
  <si>
    <t>정홍관</t>
  </si>
  <si>
    <t>032-868-6611</t>
    <phoneticPr fontId="4" type="noConversion"/>
  </si>
  <si>
    <t>휴업</t>
    <phoneticPr fontId="4" type="noConversion"/>
  </si>
  <si>
    <t>인천관광호텔</t>
    <phoneticPr fontId="4" type="noConversion"/>
  </si>
  <si>
    <t>부평구 부평동 182-200</t>
    <phoneticPr fontId="4" type="noConversion"/>
  </si>
  <si>
    <t>이종식/
김흥림</t>
    <phoneticPr fontId="4" type="noConversion"/>
  </si>
  <si>
    <t>522-9600/
522-9601</t>
    <phoneticPr fontId="4" type="noConversion"/>
  </si>
  <si>
    <t>파라다이스 호텔인천</t>
    <phoneticPr fontId="4" type="noConversion"/>
  </si>
  <si>
    <t>김인학</t>
    <phoneticPr fontId="4" type="noConversion"/>
  </si>
  <si>
    <t>-</t>
    <phoneticPr fontId="4" type="noConversion"/>
  </si>
  <si>
    <t>중구 항동1가</t>
    <phoneticPr fontId="4" type="noConversion"/>
  </si>
  <si>
    <t>032-452-8824</t>
    <phoneticPr fontId="4" type="noConversion"/>
  </si>
  <si>
    <t>1965.12. 3</t>
    <phoneticPr fontId="4" type="noConversion"/>
  </si>
  <si>
    <t>미란다관광호텔</t>
    <phoneticPr fontId="4" type="noConversion"/>
  </si>
  <si>
    <t>이일순</t>
    <phoneticPr fontId="4" type="noConversion"/>
  </si>
  <si>
    <t>중구 항동1가 58-128</t>
    <phoneticPr fontId="4" type="noConversion"/>
  </si>
  <si>
    <t>032-889-0245</t>
    <phoneticPr fontId="4" type="noConversion"/>
  </si>
  <si>
    <t>2003 5. 6</t>
    <phoneticPr fontId="4" type="noConversion"/>
  </si>
  <si>
    <t>2급</t>
    <phoneticPr fontId="4" type="noConversion"/>
  </si>
  <si>
    <t>이츠 관광호텔</t>
    <phoneticPr fontId="4" type="noConversion"/>
  </si>
  <si>
    <t>심상우</t>
    <phoneticPr fontId="4" type="noConversion"/>
  </si>
  <si>
    <t>중구 항동1가 58-131</t>
    <phoneticPr fontId="4" type="noConversion"/>
  </si>
  <si>
    <t>032-883-0083</t>
    <phoneticPr fontId="4" type="noConversion"/>
  </si>
  <si>
    <t>2004 9. 8</t>
    <phoneticPr fontId="4" type="noConversion"/>
  </si>
  <si>
    <t>하버파크호텔</t>
    <phoneticPr fontId="4" type="noConversion"/>
  </si>
  <si>
    <t>중구 제물량로 217(항동3가 5)</t>
    <phoneticPr fontId="4" type="noConversion"/>
  </si>
  <si>
    <t>032-770-9603</t>
    <phoneticPr fontId="4" type="noConversion"/>
  </si>
  <si>
    <t>2009 7. 1</t>
    <phoneticPr fontId="4" type="noConversion"/>
  </si>
  <si>
    <t>시크릿관광호텔</t>
    <phoneticPr fontId="4" type="noConversion"/>
  </si>
  <si>
    <t>양원영</t>
    <phoneticPr fontId="4" type="noConversion"/>
  </si>
  <si>
    <t>중구 북성동1가 98-212</t>
    <phoneticPr fontId="4" type="noConversion"/>
  </si>
  <si>
    <t>032-764-8994</t>
    <phoneticPr fontId="4" type="noConversion"/>
  </si>
  <si>
    <t>2011 4.21</t>
    <phoneticPr fontId="4" type="noConversion"/>
  </si>
  <si>
    <t>영종관광호텔</t>
    <phoneticPr fontId="4" type="noConversion"/>
  </si>
  <si>
    <t>박제우</t>
    <phoneticPr fontId="4" type="noConversion"/>
  </si>
  <si>
    <t>중구 운남동 507-8</t>
    <phoneticPr fontId="4" type="noConversion"/>
  </si>
  <si>
    <t>032-751-5450</t>
    <phoneticPr fontId="4" type="noConversion"/>
  </si>
  <si>
    <t>2010 6.17</t>
    <phoneticPr fontId="4" type="noConversion"/>
  </si>
  <si>
    <t>워커힐인천공항 환승호텔</t>
    <phoneticPr fontId="4" type="noConversion"/>
  </si>
  <si>
    <t>이창규, 유용종</t>
    <phoneticPr fontId="4" type="noConversion"/>
  </si>
  <si>
    <t>중구 운서동 2851</t>
    <phoneticPr fontId="4" type="noConversion"/>
  </si>
  <si>
    <t>032-743-3052</t>
    <phoneticPr fontId="4" type="noConversion"/>
  </si>
  <si>
    <t>2001 3.21</t>
    <phoneticPr fontId="4" type="noConversion"/>
  </si>
  <si>
    <t>아이네이버관광호텔</t>
    <phoneticPr fontId="4" type="noConversion"/>
  </si>
  <si>
    <t>최나영</t>
    <phoneticPr fontId="4" type="noConversion"/>
  </si>
  <si>
    <t>중구 북성동1가 98-310</t>
    <phoneticPr fontId="4" type="noConversion"/>
  </si>
  <si>
    <t>032-764-3003</t>
    <phoneticPr fontId="4" type="noConversion"/>
  </si>
  <si>
    <t>2012 04.06.</t>
    <phoneticPr fontId="4" type="noConversion"/>
  </si>
  <si>
    <t>아이구글관광호텔</t>
    <phoneticPr fontId="4" type="noConversion"/>
  </si>
  <si>
    <t>노기호</t>
    <phoneticPr fontId="4" type="noConversion"/>
  </si>
  <si>
    <t>중구 북성동1가 98-363</t>
    <phoneticPr fontId="4" type="noConversion"/>
  </si>
  <si>
    <t>032-772-0023</t>
    <phoneticPr fontId="4" type="noConversion"/>
  </si>
  <si>
    <t>2012 08.09.</t>
    <phoneticPr fontId="4" type="noConversion"/>
  </si>
  <si>
    <t>갤럭시관광호텔</t>
    <phoneticPr fontId="4" type="noConversion"/>
  </si>
  <si>
    <t>홍정심 김경호</t>
    <phoneticPr fontId="4" type="noConversion"/>
  </si>
  <si>
    <t>중구 북성동1가 98-578</t>
    <phoneticPr fontId="4" type="noConversion"/>
  </si>
  <si>
    <t>032-777-2500</t>
    <phoneticPr fontId="4" type="noConversion"/>
  </si>
  <si>
    <t>2012 11.15.</t>
    <phoneticPr fontId="4" type="noConversion"/>
  </si>
  <si>
    <t>라미드송도호텔</t>
    <phoneticPr fontId="4" type="noConversion"/>
  </si>
  <si>
    <t>라미드송도호텔㈜</t>
    <phoneticPr fontId="4" type="noConversion"/>
  </si>
  <si>
    <t>연수구 동춘동 812</t>
    <phoneticPr fontId="4" type="noConversion"/>
  </si>
  <si>
    <t>문병근</t>
    <phoneticPr fontId="4" type="noConversion"/>
  </si>
  <si>
    <t>830-2000</t>
    <phoneticPr fontId="4" type="noConversion"/>
  </si>
  <si>
    <t>1985.09.11</t>
    <phoneticPr fontId="4" type="noConversion"/>
  </si>
  <si>
    <t>아제라관광호텔</t>
    <phoneticPr fontId="4" type="noConversion"/>
  </si>
  <si>
    <t>연수구 청학동 498-16</t>
    <phoneticPr fontId="4" type="noConversion"/>
  </si>
  <si>
    <t>김철환</t>
    <phoneticPr fontId="4" type="noConversion"/>
  </si>
  <si>
    <t>814-2672</t>
    <phoneticPr fontId="4" type="noConversion"/>
  </si>
  <si>
    <t>2005.08.29</t>
    <phoneticPr fontId="4" type="noConversion"/>
  </si>
  <si>
    <t>㈜호텔카리스</t>
    <phoneticPr fontId="4" type="noConversion"/>
  </si>
  <si>
    <t>계양구 작전동 428-2</t>
    <phoneticPr fontId="4" type="noConversion"/>
  </si>
  <si>
    <t>백하은</t>
    <phoneticPr fontId="4" type="noConversion"/>
  </si>
  <si>
    <t>032-556-0880
032-556-0833</t>
    <phoneticPr fontId="4" type="noConversion"/>
  </si>
  <si>
    <t>반도관광호텔</t>
    <phoneticPr fontId="4" type="noConversion"/>
  </si>
  <si>
    <t>계양구 작전동 905-3</t>
    <phoneticPr fontId="4" type="noConversion"/>
  </si>
  <si>
    <t>최윤정/
정성옥</t>
    <phoneticPr fontId="4" type="noConversion"/>
  </si>
  <si>
    <t>032-551-5959
032-551-5962</t>
    <phoneticPr fontId="4" type="noConversion"/>
  </si>
  <si>
    <t>캐피탈관광호텔</t>
    <phoneticPr fontId="4" type="noConversion"/>
  </si>
  <si>
    <t>계양구 계산동 763-7</t>
    <phoneticPr fontId="4" type="noConversion"/>
  </si>
  <si>
    <t>이우정/
윤영길</t>
    <phoneticPr fontId="4" type="noConversion"/>
  </si>
  <si>
    <t>032-545-2686
032-545-6474</t>
    <phoneticPr fontId="4" type="noConversion"/>
  </si>
  <si>
    <t>로얄호텔</t>
    <phoneticPr fontId="4" type="noConversion"/>
  </si>
  <si>
    <t>㈜로얄관광호텔</t>
    <phoneticPr fontId="4" type="noConversion"/>
  </si>
  <si>
    <t>남동구 간석동 173-4</t>
    <phoneticPr fontId="4" type="noConversion"/>
  </si>
  <si>
    <t>032-421-3300
032-421-0473</t>
    <phoneticPr fontId="4" type="noConversion"/>
  </si>
  <si>
    <t>첼시호텔</t>
    <phoneticPr fontId="4" type="noConversion"/>
  </si>
  <si>
    <t>㈜첼시관광호텔</t>
    <phoneticPr fontId="4" type="noConversion"/>
  </si>
  <si>
    <t>남동구 간석동 129-13</t>
    <phoneticPr fontId="4" type="noConversion"/>
  </si>
  <si>
    <t>032-434-7517
032-434-7520</t>
    <phoneticPr fontId="4" type="noConversion"/>
  </si>
  <si>
    <t>파이호텔</t>
    <phoneticPr fontId="4" type="noConversion"/>
  </si>
  <si>
    <t>남동구 간석동 169-3</t>
    <phoneticPr fontId="4" type="noConversion"/>
  </si>
  <si>
    <t>032-428-0314</t>
    <phoneticPr fontId="4" type="noConversion"/>
  </si>
  <si>
    <t>쵸이스관광호텔</t>
    <phoneticPr fontId="4" type="noConversion"/>
  </si>
  <si>
    <t>서구 심곡동 245</t>
    <phoneticPr fontId="4" type="noConversion"/>
  </si>
  <si>
    <t>최영미</t>
    <phoneticPr fontId="4" type="noConversion"/>
  </si>
  <si>
    <t xml:space="preserve"> 564-3833</t>
    <phoneticPr fontId="4" type="noConversion"/>
  </si>
  <si>
    <t>2002.06.04</t>
    <phoneticPr fontId="4" type="noConversion"/>
  </si>
  <si>
    <t>SG관광호텔</t>
    <phoneticPr fontId="4" type="noConversion"/>
  </si>
  <si>
    <t>서구 심곡동 245-3</t>
    <phoneticPr fontId="4" type="noConversion"/>
  </si>
  <si>
    <t>정종덕</t>
    <phoneticPr fontId="4" type="noConversion"/>
  </si>
  <si>
    <t>562-0511</t>
    <phoneticPr fontId="4" type="noConversion"/>
  </si>
  <si>
    <t>2002.12.02</t>
    <phoneticPr fontId="4" type="noConversion"/>
  </si>
  <si>
    <t>포시즌관광호텔</t>
    <phoneticPr fontId="4" type="noConversion"/>
  </si>
  <si>
    <t>서구 심곡동 242-13</t>
    <phoneticPr fontId="4" type="noConversion"/>
  </si>
  <si>
    <t>이한백 외1</t>
    <phoneticPr fontId="4" type="noConversion"/>
  </si>
  <si>
    <t xml:space="preserve"> 566-5741</t>
    <phoneticPr fontId="4" type="noConversion"/>
  </si>
  <si>
    <t>2003.02.07</t>
    <phoneticPr fontId="4" type="noConversion"/>
  </si>
  <si>
    <t>인천광역시</t>
    <phoneticPr fontId="4" type="noConversion"/>
  </si>
  <si>
    <t>신양파크호텔</t>
    <phoneticPr fontId="4" type="noConversion"/>
  </si>
  <si>
    <t>주)대양인투스</t>
    <phoneticPr fontId="4" type="noConversion"/>
  </si>
  <si>
    <t>광주광역시 동구 지산동 20-8</t>
    <phoneticPr fontId="4" type="noConversion"/>
  </si>
  <si>
    <t>국호근
김도영</t>
    <phoneticPr fontId="4" type="noConversion"/>
  </si>
  <si>
    <t>228-8000
234-5744</t>
    <phoneticPr fontId="4" type="noConversion"/>
  </si>
  <si>
    <t>1981.11.29</t>
    <phoneticPr fontId="4" type="noConversion"/>
  </si>
  <si>
    <t>무등파크호텔</t>
    <phoneticPr fontId="4" type="noConversion"/>
  </si>
  <si>
    <t>주)나경인터네셔날</t>
    <phoneticPr fontId="4" type="noConversion"/>
  </si>
  <si>
    <r>
      <t>광주광역시 동구</t>
    </r>
    <r>
      <rPr>
        <sz val="10"/>
        <color indexed="8"/>
        <rFont val="돋움"/>
        <family val="3"/>
        <charset val="129"/>
      </rPr>
      <t xml:space="preserve"> 지산동 63-1</t>
    </r>
    <phoneticPr fontId="4" type="noConversion"/>
  </si>
  <si>
    <t>문복숙
박재완</t>
    <phoneticPr fontId="4" type="noConversion"/>
  </si>
  <si>
    <r>
      <t>2</t>
    </r>
    <r>
      <rPr>
        <sz val="10"/>
        <color indexed="8"/>
        <rFont val="돋움"/>
        <family val="3"/>
        <charset val="129"/>
      </rPr>
      <t>26-0011
227-8777</t>
    </r>
    <phoneticPr fontId="4" type="noConversion"/>
  </si>
  <si>
    <r>
      <t>1</t>
    </r>
    <r>
      <rPr>
        <sz val="10"/>
        <color indexed="8"/>
        <rFont val="돋움"/>
        <family val="3"/>
        <charset val="129"/>
      </rPr>
      <t>999.9.6</t>
    </r>
    <phoneticPr fontId="4" type="noConversion"/>
  </si>
  <si>
    <t>파레스관광호텔</t>
    <phoneticPr fontId="4" type="noConversion"/>
  </si>
  <si>
    <t>주)파레스관광호텔</t>
    <phoneticPr fontId="4" type="noConversion"/>
  </si>
  <si>
    <r>
      <t>광주광역시 동구</t>
    </r>
    <r>
      <rPr>
        <sz val="10"/>
        <color indexed="8"/>
        <rFont val="돋움"/>
        <family val="3"/>
        <charset val="129"/>
      </rPr>
      <t xml:space="preserve"> 황금동 11-4</t>
    </r>
    <phoneticPr fontId="4" type="noConversion"/>
  </si>
  <si>
    <t>심재규</t>
    <phoneticPr fontId="4" type="noConversion"/>
  </si>
  <si>
    <r>
      <t>2</t>
    </r>
    <r>
      <rPr>
        <sz val="10"/>
        <color indexed="8"/>
        <rFont val="돋움"/>
        <family val="3"/>
        <charset val="129"/>
      </rPr>
      <t>25-3177
224-1215</t>
    </r>
    <phoneticPr fontId="4" type="noConversion"/>
  </si>
  <si>
    <r>
      <t>1</t>
    </r>
    <r>
      <rPr>
        <sz val="10"/>
        <color indexed="8"/>
        <rFont val="돋움"/>
        <family val="3"/>
        <charset val="129"/>
      </rPr>
      <t>989.1.14</t>
    </r>
    <phoneticPr fontId="4" type="noConversion"/>
  </si>
  <si>
    <t>호텔히딩크콘티넨탈</t>
    <phoneticPr fontId="4" type="noConversion"/>
  </si>
  <si>
    <t>주)드림개발</t>
    <phoneticPr fontId="4" type="noConversion"/>
  </si>
  <si>
    <r>
      <t>광주광역시 동구</t>
    </r>
    <r>
      <rPr>
        <sz val="10"/>
        <color indexed="8"/>
        <rFont val="돋움"/>
        <family val="3"/>
        <charset val="129"/>
      </rPr>
      <t xml:space="preserve"> 불로동 160-1</t>
    </r>
    <phoneticPr fontId="4" type="noConversion"/>
  </si>
  <si>
    <t>오병석
서인호</t>
    <phoneticPr fontId="4" type="noConversion"/>
  </si>
  <si>
    <r>
      <t>2</t>
    </r>
    <r>
      <rPr>
        <sz val="10"/>
        <color indexed="8"/>
        <rFont val="돋움"/>
        <family val="3"/>
        <charset val="129"/>
      </rPr>
      <t>27-8500
227-2159</t>
    </r>
    <phoneticPr fontId="4" type="noConversion"/>
  </si>
  <si>
    <r>
      <t>2</t>
    </r>
    <r>
      <rPr>
        <sz val="10"/>
        <color indexed="8"/>
        <rFont val="돋움"/>
        <family val="3"/>
        <charset val="129"/>
      </rPr>
      <t>002.4.15</t>
    </r>
    <phoneticPr fontId="4" type="noConversion"/>
  </si>
  <si>
    <t>광주그린호텔</t>
    <phoneticPr fontId="4" type="noConversion"/>
  </si>
  <si>
    <t>주)이룸관광개발</t>
    <phoneticPr fontId="4" type="noConversion"/>
  </si>
  <si>
    <r>
      <t>광주광역시 동구</t>
    </r>
    <r>
      <rPr>
        <sz val="10"/>
        <color indexed="8"/>
        <rFont val="돋움"/>
        <family val="3"/>
        <charset val="129"/>
      </rPr>
      <t xml:space="preserve"> 수기동 33-2</t>
    </r>
    <phoneticPr fontId="4" type="noConversion"/>
  </si>
  <si>
    <t>김대율
유재기</t>
    <phoneticPr fontId="4" type="noConversion"/>
  </si>
  <si>
    <r>
      <t>2</t>
    </r>
    <r>
      <rPr>
        <sz val="10"/>
        <color indexed="8"/>
        <rFont val="돋움"/>
        <family val="3"/>
        <charset val="129"/>
      </rPr>
      <t>52-1000
252-1007</t>
    </r>
    <phoneticPr fontId="4" type="noConversion"/>
  </si>
  <si>
    <r>
      <t>2</t>
    </r>
    <r>
      <rPr>
        <sz val="10"/>
        <color indexed="8"/>
        <rFont val="돋움"/>
        <family val="3"/>
        <charset val="129"/>
      </rPr>
      <t>002.5.4</t>
    </r>
    <phoneticPr fontId="4" type="noConversion"/>
  </si>
  <si>
    <t>무</t>
    <phoneticPr fontId="4" type="noConversion"/>
  </si>
  <si>
    <t>금수장관광호텔</t>
    <phoneticPr fontId="4" type="noConversion"/>
  </si>
  <si>
    <t>주)금수장호텔</t>
    <phoneticPr fontId="4" type="noConversion"/>
  </si>
  <si>
    <r>
      <t>광주광역시 동구</t>
    </r>
    <r>
      <rPr>
        <sz val="10"/>
        <color indexed="8"/>
        <rFont val="돋움"/>
        <family val="3"/>
        <charset val="129"/>
      </rPr>
      <t xml:space="preserve"> 계림동 559-1</t>
    </r>
    <phoneticPr fontId="4" type="noConversion"/>
  </si>
  <si>
    <t>권진수
공석중</t>
    <phoneticPr fontId="4" type="noConversion"/>
  </si>
  <si>
    <r>
      <t>5</t>
    </r>
    <r>
      <rPr>
        <sz val="10"/>
        <color indexed="8"/>
        <rFont val="돋움"/>
        <family val="3"/>
        <charset val="129"/>
      </rPr>
      <t>25-2111
525-7111</t>
    </r>
    <phoneticPr fontId="4" type="noConversion"/>
  </si>
  <si>
    <r>
      <t>1</t>
    </r>
    <r>
      <rPr>
        <sz val="10"/>
        <color indexed="8"/>
        <rFont val="돋움"/>
        <family val="3"/>
        <charset val="129"/>
      </rPr>
      <t>990.5.2</t>
    </r>
    <phoneticPr fontId="4" type="noConversion"/>
  </si>
  <si>
    <t>(주)센트럴관광호텔</t>
  </si>
  <si>
    <t>㈜월드원</t>
    <phoneticPr fontId="4" type="noConversion"/>
  </si>
  <si>
    <t>광주광역시 서구 상무연하로 68  (치평동)</t>
  </si>
  <si>
    <t>심동남/
김상국</t>
    <phoneticPr fontId="4" type="noConversion"/>
  </si>
  <si>
    <t>383-7575</t>
    <phoneticPr fontId="4" type="noConversion"/>
  </si>
  <si>
    <t>(주)피렌체호텔</t>
  </si>
  <si>
    <t>광주광역시 서구 상무중앙로38번길 5-8  (치평동)</t>
  </si>
  <si>
    <t>맹광순/
김효종</t>
    <phoneticPr fontId="4" type="noConversion"/>
  </si>
  <si>
    <t>384-9600</t>
    <phoneticPr fontId="4" type="noConversion"/>
  </si>
  <si>
    <t>(주)청옥</t>
  </si>
  <si>
    <t>㈜청옥</t>
    <phoneticPr fontId="4" type="noConversion"/>
  </si>
  <si>
    <t>광주광역시 서구 상무연하로 46  (치평동)</t>
  </si>
  <si>
    <t>이학수/
류청</t>
    <phoneticPr fontId="4" type="noConversion"/>
  </si>
  <si>
    <t>382-8493</t>
    <phoneticPr fontId="4" type="noConversion"/>
  </si>
  <si>
    <t>라마다플라자광주호텔</t>
  </si>
  <si>
    <t>시카프관광개발주식회사</t>
  </si>
  <si>
    <t>광주광역시 서구 상무자유로 149  (치평동)</t>
  </si>
  <si>
    <t>김대원/
조성규</t>
    <phoneticPr fontId="4" type="noConversion"/>
  </si>
  <si>
    <t>717-7061</t>
    <phoneticPr fontId="4" type="noConversion"/>
  </si>
  <si>
    <t>(주)호텔예술의전당</t>
  </si>
  <si>
    <t>광주광역시 서구 시청로20번길 2  (치평동)</t>
  </si>
  <si>
    <t>방가연/
임금경</t>
    <phoneticPr fontId="4" type="noConversion"/>
  </si>
  <si>
    <t>600-9999</t>
    <phoneticPr fontId="4" type="noConversion"/>
  </si>
  <si>
    <t>홀리데이 인 광주 호텔</t>
  </si>
  <si>
    <t>제이에이치관광개발(주)</t>
  </si>
  <si>
    <t>광주광역시 서구 상무누리로 55 (치평동)</t>
  </si>
  <si>
    <t>임광택/
마이클윌슨</t>
    <phoneticPr fontId="4" type="noConversion"/>
  </si>
  <si>
    <t>610-7000</t>
    <phoneticPr fontId="4" type="noConversion"/>
  </si>
  <si>
    <t>프라도관광호텔</t>
    <phoneticPr fontId="4" type="noConversion"/>
  </si>
  <si>
    <t>㈜프라도관광호텔</t>
    <phoneticPr fontId="4" type="noConversion"/>
  </si>
  <si>
    <t>남구 백운동 638-1</t>
  </si>
  <si>
    <t>여운장</t>
    <phoneticPr fontId="4" type="noConversion"/>
  </si>
  <si>
    <r>
      <t>6</t>
    </r>
    <r>
      <rPr>
        <sz val="10"/>
        <color indexed="8"/>
        <rFont val="돋움"/>
        <family val="3"/>
        <charset val="129"/>
      </rPr>
      <t>54-9999</t>
    </r>
    <phoneticPr fontId="4" type="noConversion"/>
  </si>
  <si>
    <r>
      <t>2</t>
    </r>
    <r>
      <rPr>
        <sz val="10"/>
        <color indexed="8"/>
        <rFont val="돋움"/>
        <family val="3"/>
        <charset val="129"/>
      </rPr>
      <t>003.04.25</t>
    </r>
    <phoneticPr fontId="4" type="noConversion"/>
  </si>
  <si>
    <t>국제호텔</t>
    <phoneticPr fontId="4" type="noConversion"/>
  </si>
  <si>
    <r>
      <t>남구 주월동</t>
    </r>
    <r>
      <rPr>
        <sz val="10"/>
        <color indexed="8"/>
        <rFont val="돋움"/>
        <family val="3"/>
        <charset val="129"/>
      </rPr>
      <t xml:space="preserve"> 1287-2</t>
    </r>
    <phoneticPr fontId="4" type="noConversion"/>
  </si>
  <si>
    <t>문향식</t>
    <phoneticPr fontId="4" type="noConversion"/>
  </si>
  <si>
    <r>
      <t>6</t>
    </r>
    <r>
      <rPr>
        <sz val="10"/>
        <color indexed="8"/>
        <rFont val="돋움"/>
        <family val="3"/>
        <charset val="129"/>
      </rPr>
      <t>73-0700</t>
    </r>
    <phoneticPr fontId="4" type="noConversion"/>
  </si>
  <si>
    <t>리젠트관광호텔</t>
    <phoneticPr fontId="4" type="noConversion"/>
  </si>
  <si>
    <t>리젠트관광호텔</t>
  </si>
  <si>
    <r>
      <t>광주광역시 북구</t>
    </r>
    <r>
      <rPr>
        <sz val="10"/>
        <color indexed="8"/>
        <rFont val="돋움"/>
        <family val="3"/>
        <charset val="129"/>
      </rPr>
      <t xml:space="preserve"> 북문대로 86-4(운암동)</t>
    </r>
    <phoneticPr fontId="4" type="noConversion"/>
  </si>
  <si>
    <t>이차범</t>
    <phoneticPr fontId="4" type="noConversion"/>
  </si>
  <si>
    <t>062-521-5500
062-529-6400</t>
    <phoneticPr fontId="4" type="noConversion"/>
  </si>
  <si>
    <t>싼타모 관광호텔</t>
    <phoneticPr fontId="4" type="noConversion"/>
  </si>
  <si>
    <r>
      <t>광주 광산구</t>
    </r>
    <r>
      <rPr>
        <sz val="10"/>
        <color indexed="8"/>
        <rFont val="돋움"/>
        <family val="3"/>
        <charset val="129"/>
      </rPr>
      <t xml:space="preserve"> 우산동 1585-2</t>
    </r>
    <phoneticPr fontId="4" type="noConversion"/>
  </si>
  <si>
    <t>양동국
/김진철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</si>
  <si>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62-956-5000
062-956-3000</t>
    </r>
    <phoneticPr fontId="4" type="noConversion"/>
  </si>
  <si>
    <r>
      <t>2002.3</t>
    </r>
    <r>
      <rPr>
        <sz val="10"/>
        <color indexed="8"/>
        <rFont val="돋움"/>
        <family val="3"/>
        <charset val="129"/>
      </rPr>
      <t>.15</t>
    </r>
    <phoneticPr fontId="4" type="noConversion"/>
  </si>
  <si>
    <t>엠파이어 관광호텔</t>
    <phoneticPr fontId="4" type="noConversion"/>
  </si>
  <si>
    <t>㈜엠파이어 관광호텔</t>
    <phoneticPr fontId="4" type="noConversion"/>
  </si>
  <si>
    <r>
      <t>광주 광산구</t>
    </r>
    <r>
      <rPr>
        <sz val="10"/>
        <color indexed="8"/>
        <rFont val="돋움"/>
        <family val="3"/>
        <charset val="129"/>
      </rPr>
      <t xml:space="preserve"> 월계동 878-1</t>
    </r>
    <phoneticPr fontId="4" type="noConversion"/>
  </si>
  <si>
    <t>임용석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</si>
  <si>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62-973-3400
062-971-0036</t>
    </r>
    <phoneticPr fontId="4" type="noConversion"/>
  </si>
  <si>
    <r>
      <t>2003.4</t>
    </r>
    <r>
      <rPr>
        <sz val="10"/>
        <color indexed="8"/>
        <rFont val="돋움"/>
        <family val="3"/>
        <charset val="129"/>
      </rPr>
      <t>.29</t>
    </r>
    <phoneticPr fontId="4" type="noConversion"/>
  </si>
  <si>
    <t>마이다스 관광호텔</t>
    <phoneticPr fontId="4" type="noConversion"/>
  </si>
  <si>
    <t>㈜마이다스 관광호텔</t>
    <phoneticPr fontId="4" type="noConversion"/>
  </si>
  <si>
    <r>
      <t>광주 광산구</t>
    </r>
    <r>
      <rPr>
        <sz val="10"/>
        <color indexed="8"/>
        <rFont val="돋움"/>
        <family val="3"/>
        <charset val="129"/>
      </rPr>
      <t xml:space="preserve"> 쌍암동 679-5</t>
    </r>
    <phoneticPr fontId="4" type="noConversion"/>
  </si>
  <si>
    <t>차태숙
/장두열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</si>
  <si>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62-973-5000
062-973-5007</t>
    </r>
    <phoneticPr fontId="4" type="noConversion"/>
  </si>
  <si>
    <r>
      <t>2007.</t>
    </r>
    <r>
      <rPr>
        <sz val="10"/>
        <color indexed="8"/>
        <rFont val="돋움"/>
        <family val="3"/>
        <charset val="129"/>
      </rPr>
      <t>7.27</t>
    </r>
    <phoneticPr fontId="4" type="noConversion"/>
  </si>
  <si>
    <r>
      <t>M</t>
    </r>
    <r>
      <rPr>
        <sz val="10"/>
        <color indexed="8"/>
        <rFont val="돋움"/>
        <family val="3"/>
        <charset val="129"/>
      </rPr>
      <t>GM 관광호텔</t>
    </r>
    <phoneticPr fontId="4" type="noConversion"/>
  </si>
  <si>
    <r>
      <t>광주 광산구</t>
    </r>
    <r>
      <rPr>
        <sz val="10"/>
        <color indexed="8"/>
        <rFont val="돋움"/>
        <family val="3"/>
        <charset val="129"/>
      </rPr>
      <t xml:space="preserve"> 우산동 1607-5</t>
    </r>
    <phoneticPr fontId="4" type="noConversion"/>
  </si>
  <si>
    <t>김오중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</si>
  <si>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62-944-8597
062-945-0112</t>
    </r>
    <phoneticPr fontId="4" type="noConversion"/>
  </si>
  <si>
    <r>
      <t>2</t>
    </r>
    <r>
      <rPr>
        <sz val="10"/>
        <color indexed="8"/>
        <rFont val="돋움"/>
        <family val="3"/>
        <charset val="129"/>
      </rPr>
      <t>004.1.2</t>
    </r>
    <phoneticPr fontId="4" type="noConversion"/>
  </si>
  <si>
    <t>광주광역시</t>
    <phoneticPr fontId="4" type="noConversion"/>
  </si>
  <si>
    <t>쉐라톤관광호텔</t>
    <phoneticPr fontId="4" type="noConversion"/>
  </si>
  <si>
    <t xml:space="preserve">대전광역시 서구 월평동 511번지 </t>
  </si>
  <si>
    <t>이광문</t>
  </si>
  <si>
    <t>471-8002</t>
  </si>
  <si>
    <t>조이관광호텔</t>
    <phoneticPr fontId="4" type="noConversion"/>
  </si>
  <si>
    <t xml:space="preserve">대전광역시 서구 월평동 516번지 </t>
  </si>
  <si>
    <t>김인심</t>
  </si>
  <si>
    <t>485-3030</t>
    <phoneticPr fontId="4" type="noConversion"/>
  </si>
  <si>
    <t>하히호도요코인둔산호텔</t>
    <phoneticPr fontId="4" type="noConversion"/>
  </si>
  <si>
    <t>솔로몬홀딩스㈜</t>
    <phoneticPr fontId="4" type="noConversion"/>
  </si>
  <si>
    <t xml:space="preserve">대전광역시 서구 둔산동 922번지 </t>
  </si>
  <si>
    <t>김호민</t>
  </si>
  <si>
    <t>487-4870</t>
    <phoneticPr fontId="4" type="noConversion"/>
  </si>
  <si>
    <t>대림호텔㈜</t>
    <phoneticPr fontId="4" type="noConversion"/>
  </si>
  <si>
    <t>테크닉스(주)</t>
    <phoneticPr fontId="4" type="noConversion"/>
  </si>
  <si>
    <t xml:space="preserve">  대전광역시 중구 선화동 229-6</t>
    <phoneticPr fontId="4" type="noConversion"/>
  </si>
  <si>
    <t>정부영</t>
    <phoneticPr fontId="4" type="noConversion"/>
  </si>
  <si>
    <t>042-251-9500/
042-251-9501</t>
    <phoneticPr fontId="4" type="noConversion"/>
  </si>
  <si>
    <t>럭키관광호텔</t>
    <phoneticPr fontId="4" type="noConversion"/>
  </si>
  <si>
    <t>대남물산㈜</t>
    <phoneticPr fontId="4" type="noConversion"/>
  </si>
  <si>
    <t xml:space="preserve">  대전광역시 중구 유천동 332-28</t>
    <phoneticPr fontId="4" type="noConversion"/>
  </si>
  <si>
    <t>정석화</t>
    <phoneticPr fontId="4" type="noConversion"/>
  </si>
  <si>
    <t>042-583-9481/
042-583-4594</t>
    <phoneticPr fontId="4" type="noConversion"/>
  </si>
  <si>
    <t>반지관광호텔</t>
    <phoneticPr fontId="4" type="noConversion"/>
  </si>
  <si>
    <t>좌동</t>
    <phoneticPr fontId="4" type="noConversion"/>
  </si>
  <si>
    <t>대전광역시 중구 문창동 44-17</t>
    <phoneticPr fontId="4" type="noConversion"/>
  </si>
  <si>
    <t>기태희</t>
    <phoneticPr fontId="4" type="noConversion"/>
  </si>
  <si>
    <t>042-257-9188/
042-223-9831</t>
    <phoneticPr fontId="4" type="noConversion"/>
  </si>
  <si>
    <t>베니스호텔</t>
    <phoneticPr fontId="4" type="noConversion"/>
  </si>
  <si>
    <t>㈜홍익개발</t>
    <phoneticPr fontId="4" type="noConversion"/>
  </si>
  <si>
    <t>대전광역시 중구 유천동 332-16</t>
    <phoneticPr fontId="4" type="noConversion"/>
  </si>
  <si>
    <t>주홍종</t>
    <phoneticPr fontId="4" type="noConversion"/>
  </si>
  <si>
    <t>042-583-6006/
042-581-9009</t>
    <phoneticPr fontId="4" type="noConversion"/>
  </si>
  <si>
    <t>코스모스관광호텔</t>
  </si>
  <si>
    <t xml:space="preserve">대전광역시 동구 용전동 68-20번지 </t>
  </si>
  <si>
    <t>고영일</t>
  </si>
  <si>
    <t>628-3400</t>
  </si>
  <si>
    <t>태웅관광호텔</t>
  </si>
  <si>
    <t xml:space="preserve">대전광역시 동구 정동 31-50번지 </t>
  </si>
  <si>
    <t>황일용</t>
  </si>
  <si>
    <t>224-8000</t>
  </si>
  <si>
    <t>한일관광호텔</t>
  </si>
  <si>
    <t xml:space="preserve">대전광역시 동구 용운동 296-6번지 </t>
  </si>
  <si>
    <t>문순자</t>
  </si>
  <si>
    <t>283-4401</t>
  </si>
  <si>
    <t>샤모니웨딩관광호텔</t>
  </si>
  <si>
    <t xml:space="preserve">대전광역시 동구 용전동 63-31번지 </t>
  </si>
  <si>
    <t>유영목</t>
  </si>
  <si>
    <t>621-8400</t>
  </si>
  <si>
    <t>영업중지상태임</t>
    <phoneticPr fontId="4" type="noConversion"/>
  </si>
  <si>
    <t>호텔선샤인</t>
  </si>
  <si>
    <t xml:space="preserve">대전광역시 동구 가양동 451-3번지 </t>
  </si>
  <si>
    <t>이진태외 1명</t>
  </si>
  <si>
    <t>673-8800</t>
  </si>
  <si>
    <t>특1급</t>
    <phoneticPr fontId="4" type="noConversion"/>
  </si>
  <si>
    <t>호텔 리베라유성</t>
    <phoneticPr fontId="4" type="noConversion"/>
  </si>
  <si>
    <t>㈜신안레저</t>
    <phoneticPr fontId="4" type="noConversion"/>
  </si>
  <si>
    <t>유성구 온천서로 7(봉명동)</t>
    <phoneticPr fontId="4" type="noConversion"/>
  </si>
  <si>
    <t>박종윤</t>
    <phoneticPr fontId="4" type="noConversion"/>
  </si>
  <si>
    <t>823-2111
822-5250</t>
    <phoneticPr fontId="4" type="noConversion"/>
  </si>
  <si>
    <t>특2급</t>
    <phoneticPr fontId="4" type="noConversion"/>
  </si>
  <si>
    <t>유성호텔</t>
    <phoneticPr fontId="4" type="noConversion"/>
  </si>
  <si>
    <t>유성관광개발㈜</t>
    <phoneticPr fontId="4" type="noConversion"/>
  </si>
  <si>
    <t>유성구 온천로 9(봉명동)</t>
    <phoneticPr fontId="4" type="noConversion"/>
  </si>
  <si>
    <t>육근형</t>
    <phoneticPr fontId="4" type="noConversion"/>
  </si>
  <si>
    <t>820-0115
822-8860</t>
    <phoneticPr fontId="4" type="noConversion"/>
  </si>
  <si>
    <t>호텔 아드리아</t>
    <phoneticPr fontId="4" type="noConversion"/>
  </si>
  <si>
    <t>유성온천개발㈜</t>
    <phoneticPr fontId="4" type="noConversion"/>
  </si>
  <si>
    <t>-</t>
    <phoneticPr fontId="4" type="noConversion"/>
  </si>
  <si>
    <t>유성구 온천로 27(봉명동)</t>
    <phoneticPr fontId="4" type="noConversion"/>
  </si>
  <si>
    <t>유병시</t>
    <phoneticPr fontId="4" type="noConversion"/>
  </si>
  <si>
    <t>828-3603
822-4786</t>
    <phoneticPr fontId="4" type="noConversion"/>
  </si>
  <si>
    <t>레전드</t>
    <phoneticPr fontId="4" type="noConversion"/>
  </si>
  <si>
    <t>유성구 계룡로 141번길 21(봉명동)</t>
    <phoneticPr fontId="4" type="noConversion"/>
  </si>
  <si>
    <t>윤대욱</t>
    <phoneticPr fontId="4" type="noConversion"/>
  </si>
  <si>
    <t>822-4000
825-2521</t>
    <phoneticPr fontId="4" type="noConversion"/>
  </si>
  <si>
    <t>인터시티</t>
    <phoneticPr fontId="4" type="noConversion"/>
  </si>
  <si>
    <t>대한지방행정공제회</t>
    <phoneticPr fontId="4" type="noConversion"/>
  </si>
  <si>
    <t>유성구 온천로 92(봉명동)</t>
    <phoneticPr fontId="4" type="noConversion"/>
  </si>
  <si>
    <t>김상훈</t>
    <phoneticPr fontId="4" type="noConversion"/>
  </si>
  <si>
    <t>600-6021
600-6039</t>
    <phoneticPr fontId="4" type="noConversion"/>
  </si>
  <si>
    <t>비스테이션</t>
    <phoneticPr fontId="4" type="noConversion"/>
  </si>
  <si>
    <t>유성구 계룡로 141번길 30-12(봉명동)</t>
    <phoneticPr fontId="4" type="noConversion"/>
  </si>
  <si>
    <t>김선기</t>
    <phoneticPr fontId="4" type="noConversion"/>
  </si>
  <si>
    <t>719-8000
826-9896</t>
    <phoneticPr fontId="4" type="noConversion"/>
  </si>
  <si>
    <t>가족호텔업</t>
    <phoneticPr fontId="4" type="noConversion"/>
  </si>
  <si>
    <t>게스트하우스</t>
    <phoneticPr fontId="4" type="noConversion"/>
  </si>
  <si>
    <t>(재)연구개발특구진흥재단</t>
    <phoneticPr fontId="4" type="noConversion"/>
  </si>
  <si>
    <t>유성구 엑스포로 123번길 27-5(도룡동)</t>
    <phoneticPr fontId="4" type="noConversion"/>
  </si>
  <si>
    <t>황상모</t>
    <phoneticPr fontId="4" type="noConversion"/>
  </si>
  <si>
    <t>865-2500
865-2505</t>
    <phoneticPr fontId="4" type="noConversion"/>
  </si>
  <si>
    <t>유성 유스호스텔</t>
    <phoneticPr fontId="4" type="noConversion"/>
  </si>
  <si>
    <t>(사)한국BBS 대전충남연맹
유성 유스호스텔</t>
    <phoneticPr fontId="4" type="noConversion"/>
  </si>
  <si>
    <t>대전광역시 유성구 학하중앙로 68</t>
  </si>
  <si>
    <t>유성구청장</t>
    <phoneticPr fontId="4" type="noConversion"/>
  </si>
  <si>
    <t>822-9591/
823-9965</t>
    <phoneticPr fontId="4" type="noConversion"/>
  </si>
  <si>
    <t>대전광역시</t>
    <phoneticPr fontId="4" type="noConversion"/>
  </si>
  <si>
    <t>롯데호텔울산</t>
    <phoneticPr fontId="4" type="noConversion"/>
  </si>
  <si>
    <t>㈜롯데호텔</t>
    <phoneticPr fontId="4" type="noConversion"/>
  </si>
  <si>
    <r>
      <t>울산 남구</t>
    </r>
    <r>
      <rPr>
        <sz val="10"/>
        <color indexed="8"/>
        <rFont val="돋움"/>
        <family val="3"/>
        <charset val="129"/>
      </rPr>
      <t xml:space="preserve"> 삼산동 1480-1</t>
    </r>
    <phoneticPr fontId="4" type="noConversion"/>
  </si>
  <si>
    <t>송용덕/서정곤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</si>
  <si>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52-960-1000/
052-960-4114</t>
    </r>
    <phoneticPr fontId="4" type="noConversion"/>
  </si>
  <si>
    <r>
      <t>2</t>
    </r>
    <r>
      <rPr>
        <sz val="10"/>
        <color indexed="8"/>
        <rFont val="돋움"/>
        <family val="3"/>
        <charset val="129"/>
      </rPr>
      <t>002.01.12</t>
    </r>
    <phoneticPr fontId="4" type="noConversion"/>
  </si>
  <si>
    <t>올림피아관광호텔</t>
    <phoneticPr fontId="4" type="noConversion"/>
  </si>
  <si>
    <r>
      <t>울산 남구</t>
    </r>
    <r>
      <rPr>
        <sz val="10"/>
        <color indexed="8"/>
        <rFont val="돋움"/>
        <family val="3"/>
        <charset val="129"/>
      </rPr>
      <t xml:space="preserve"> 신정2동 1128-1</t>
    </r>
    <phoneticPr fontId="4" type="noConversion"/>
  </si>
  <si>
    <t>권상엽/권태성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</si>
  <si>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52-271-8401/
052-271-8410</t>
    </r>
    <phoneticPr fontId="4" type="noConversion"/>
  </si>
  <si>
    <r>
      <t>1</t>
    </r>
    <r>
      <rPr>
        <sz val="10"/>
        <color indexed="8"/>
        <rFont val="돋움"/>
        <family val="3"/>
        <charset val="129"/>
      </rPr>
      <t>988.11.29</t>
    </r>
    <phoneticPr fontId="4" type="noConversion"/>
  </si>
  <si>
    <t>태화관광호텔</t>
    <phoneticPr fontId="4" type="noConversion"/>
  </si>
  <si>
    <r>
      <t>울산 남구</t>
    </r>
    <r>
      <rPr>
        <sz val="10"/>
        <color indexed="8"/>
        <rFont val="돋움"/>
        <family val="3"/>
        <charset val="129"/>
      </rPr>
      <t xml:space="preserve"> 신정1동 1406-6</t>
    </r>
    <phoneticPr fontId="4" type="noConversion"/>
  </si>
  <si>
    <t>김유미/서길웅</t>
    <phoneticPr fontId="4" type="noConversion"/>
  </si>
  <si>
    <r>
      <t>0</t>
    </r>
    <r>
      <rPr>
        <sz val="10"/>
        <color indexed="8"/>
        <rFont val="돋움"/>
        <family val="3"/>
        <charset val="129"/>
      </rPr>
      <t>52-273-3301/
052-273-3305</t>
    </r>
    <phoneticPr fontId="4" type="noConversion"/>
  </si>
  <si>
    <r>
      <t>1</t>
    </r>
    <r>
      <rPr>
        <sz val="10"/>
        <color indexed="8"/>
        <rFont val="돋움"/>
        <family val="3"/>
        <charset val="129"/>
      </rPr>
      <t>979.11.24</t>
    </r>
    <phoneticPr fontId="4" type="noConversion"/>
  </si>
  <si>
    <t>특1등급</t>
    <phoneticPr fontId="4" type="noConversion"/>
  </si>
  <si>
    <r>
      <t>호첼현대(울산</t>
    </r>
    <r>
      <rPr>
        <sz val="10"/>
        <color indexed="8"/>
        <rFont val="돋움"/>
        <family val="3"/>
        <charset val="129"/>
      </rPr>
      <t>)</t>
    </r>
    <phoneticPr fontId="4" type="noConversion"/>
  </si>
  <si>
    <t>㈜호텔현대울산</t>
    <phoneticPr fontId="4" type="noConversion"/>
  </si>
  <si>
    <r>
      <t>울산광역시 동구</t>
    </r>
    <r>
      <rPr>
        <sz val="10"/>
        <color indexed="8"/>
        <rFont val="돋움"/>
        <family val="3"/>
        <charset val="129"/>
      </rPr>
      <t xml:space="preserve"> 전하동 283</t>
    </r>
    <phoneticPr fontId="4" type="noConversion"/>
  </si>
  <si>
    <r>
      <t>0</t>
    </r>
    <r>
      <rPr>
        <sz val="10"/>
        <color indexed="8"/>
        <rFont val="돋움"/>
        <family val="3"/>
        <charset val="129"/>
      </rPr>
      <t>52-251-2233
052-232-7170</t>
    </r>
    <phoneticPr fontId="4" type="noConversion"/>
  </si>
  <si>
    <t>특2등급</t>
    <phoneticPr fontId="4" type="noConversion"/>
  </si>
  <si>
    <t>굿모닝관광호텔</t>
    <phoneticPr fontId="4" type="noConversion"/>
  </si>
  <si>
    <r>
      <t>울산광역시 동구</t>
    </r>
    <r>
      <rPr>
        <sz val="10"/>
        <color indexed="8"/>
        <rFont val="돋움"/>
        <family val="3"/>
        <charset val="129"/>
      </rPr>
      <t xml:space="preserve"> 전하동 312-12</t>
    </r>
    <phoneticPr fontId="4" type="noConversion"/>
  </si>
  <si>
    <r>
      <t>0</t>
    </r>
    <r>
      <rPr>
        <sz val="10"/>
        <color indexed="8"/>
        <rFont val="돋움"/>
        <family val="3"/>
        <charset val="129"/>
      </rPr>
      <t>52-209-9000
052-209-9090</t>
    </r>
    <phoneticPr fontId="4" type="noConversion"/>
  </si>
  <si>
    <t>등급없음</t>
    <phoneticPr fontId="4" type="noConversion"/>
  </si>
  <si>
    <t>아마란스관광호텔</t>
  </si>
  <si>
    <t>울산광역시 울주군 상북면 거리로 475</t>
  </si>
  <si>
    <t>김정해</t>
  </si>
  <si>
    <t>254-2171</t>
  </si>
  <si>
    <t>아샘블관광호텔</t>
  </si>
  <si>
    <t>울산광역시 울주군 서생면 간절곶해안길 37</t>
  </si>
  <si>
    <t>공병성 외 1 명</t>
  </si>
  <si>
    <t>238-0031</t>
  </si>
  <si>
    <t>객실등급구분없음</t>
    <phoneticPr fontId="4" type="noConversion"/>
  </si>
  <si>
    <t>블루오션뷰</t>
  </si>
  <si>
    <t>울산광역시 울주군 서생면 진하해변길 74</t>
  </si>
  <si>
    <t>구한서</t>
  </si>
  <si>
    <t>239-9533</t>
  </si>
  <si>
    <t>울산광역시</t>
    <phoneticPr fontId="4" type="noConversion"/>
  </si>
  <si>
    <t>김종민/남상무</t>
    <phoneticPr fontId="4" type="noConversion"/>
  </si>
  <si>
    <t>한승현/박여수</t>
    <phoneticPr fontId="4" type="noConversion"/>
  </si>
  <si>
    <t>라마다프라자호텔수원</t>
    <phoneticPr fontId="4" type="noConversion"/>
  </si>
  <si>
    <t>태동관광개발㈜</t>
    <phoneticPr fontId="4" type="noConversion"/>
  </si>
  <si>
    <t>수원시 팔달구 인계동 940
www.ramadaplazasuwon.com</t>
    <phoneticPr fontId="4" type="noConversion"/>
  </si>
  <si>
    <t>최정호/이영수</t>
    <phoneticPr fontId="4" type="noConversion"/>
  </si>
  <si>
    <t>031-230-0001
031-230-0005</t>
    <phoneticPr fontId="4" type="noConversion"/>
  </si>
  <si>
    <t>2009.04
(2012.08.24)</t>
    <phoneticPr fontId="4" type="noConversion"/>
  </si>
  <si>
    <t>롤링힐스관광호텔</t>
    <phoneticPr fontId="4" type="noConversion"/>
  </si>
  <si>
    <t>현대지동차주식회사</t>
    <phoneticPr fontId="4" type="noConversion"/>
  </si>
  <si>
    <t>화성시 활초동 4-21 외 11필지</t>
    <phoneticPr fontId="4" type="noConversion"/>
  </si>
  <si>
    <t>양승석</t>
    <phoneticPr fontId="4" type="noConversion"/>
  </si>
  <si>
    <t>031-268-1000</t>
    <phoneticPr fontId="4" type="noConversion"/>
  </si>
  <si>
    <t>10.02.01</t>
    <phoneticPr fontId="4" type="noConversion"/>
  </si>
  <si>
    <t>고려관광호텔</t>
    <phoneticPr fontId="4" type="noConversion"/>
  </si>
  <si>
    <t>대야산업개발㈜</t>
    <phoneticPr fontId="4" type="noConversion"/>
  </si>
  <si>
    <t>부천시 원미구 상동 548-5
www.koryhotel.co.kr</t>
    <phoneticPr fontId="4" type="noConversion"/>
  </si>
  <si>
    <t>오법균</t>
    <phoneticPr fontId="4" type="noConversion"/>
  </si>
  <si>
    <t>032-329-0001/
032-324-0648</t>
    <phoneticPr fontId="4" type="noConversion"/>
  </si>
  <si>
    <t>2004.12.16
(2009.10.23)</t>
    <phoneticPr fontId="4" type="noConversion"/>
  </si>
  <si>
    <t>호텔 캐슬</t>
    <phoneticPr fontId="4" type="noConversion"/>
  </si>
  <si>
    <t>호텔캐슬</t>
    <phoneticPr fontId="4" type="noConversion"/>
  </si>
  <si>
    <t>수원시 팔달구 우만동144-4
www.hcastle.co.kr</t>
    <phoneticPr fontId="4" type="noConversion"/>
  </si>
  <si>
    <t>이은종/곽정진</t>
    <phoneticPr fontId="4" type="noConversion"/>
  </si>
  <si>
    <t>031-211-6666/
031-211-8812</t>
    <phoneticPr fontId="4" type="noConversion"/>
  </si>
  <si>
    <t>1986.02
(2012.06.04)</t>
    <phoneticPr fontId="4" type="noConversion"/>
  </si>
  <si>
    <t>이비스앰배서더수원</t>
    <phoneticPr fontId="4" type="noConversion"/>
  </si>
  <si>
    <t>㈜호텔앙코르</t>
    <phoneticPr fontId="4" type="noConversion"/>
  </si>
  <si>
    <t>수원시 팔달구 인계동 1132-12
www.ambatel.com/ibis_suwon</t>
    <phoneticPr fontId="4" type="noConversion"/>
  </si>
  <si>
    <t>최희한/이광운</t>
    <phoneticPr fontId="4" type="noConversion"/>
  </si>
  <si>
    <t>031-230-5130
031-230-5134</t>
    <phoneticPr fontId="4" type="noConversion"/>
  </si>
  <si>
    <t>2008.02.26
(2011.08.18)</t>
    <phoneticPr fontId="4" type="noConversion"/>
  </si>
  <si>
    <t>미란다호텔</t>
    <phoneticPr fontId="4" type="noConversion"/>
  </si>
  <si>
    <t>(주)바이오피드백</t>
    <phoneticPr fontId="4" type="noConversion"/>
  </si>
  <si>
    <t>이천시 안흥동 408-1
www.mirandahotel.com</t>
    <phoneticPr fontId="4" type="noConversion"/>
  </si>
  <si>
    <t>문병근/관승규</t>
    <phoneticPr fontId="4" type="noConversion"/>
  </si>
  <si>
    <t>031-633-2001/
031-633-2033</t>
    <phoneticPr fontId="4" type="noConversion"/>
  </si>
  <si>
    <t>샤인호텔
(舊스타평택호관광호텔)</t>
    <phoneticPr fontId="4" type="noConversion"/>
  </si>
  <si>
    <t>평택시 현덕면 권관리 536-26</t>
    <phoneticPr fontId="4" type="noConversion"/>
  </si>
  <si>
    <t>이세연/최소락</t>
    <phoneticPr fontId="4" type="noConversion"/>
  </si>
  <si>
    <t>031-683-8899/
031-683-6999</t>
    <phoneticPr fontId="4" type="noConversion"/>
  </si>
  <si>
    <t>2003.11.28
(2011. )</t>
    <phoneticPr fontId="4" type="noConversion"/>
  </si>
  <si>
    <t>광명관광호텔</t>
    <phoneticPr fontId="4" type="noConversion"/>
  </si>
  <si>
    <t>㈜ 대원산업개발</t>
    <phoneticPr fontId="4" type="noConversion"/>
  </si>
  <si>
    <t>광명시 철산동 423번지/
www.kmhotel.co.kr</t>
    <phoneticPr fontId="4" type="noConversion"/>
  </si>
  <si>
    <t>김창국/임경호</t>
    <phoneticPr fontId="4" type="noConversion"/>
  </si>
  <si>
    <t>02-2619-30001/
02-2683-5661</t>
    <phoneticPr fontId="4" type="noConversion"/>
  </si>
  <si>
    <t>2001.06.25</t>
    <phoneticPr fontId="4" type="noConversion"/>
  </si>
  <si>
    <t>다이아나 호텔</t>
    <phoneticPr fontId="4" type="noConversion"/>
  </si>
  <si>
    <t>㈜ 삼두실업</t>
    <phoneticPr fontId="4" type="noConversion"/>
  </si>
  <si>
    <t>광명시 철산동 447번지/
www.hoteldiana.co.kr</t>
    <phoneticPr fontId="4" type="noConversion"/>
  </si>
  <si>
    <t>권병성/김동현</t>
    <phoneticPr fontId="4" type="noConversion"/>
  </si>
  <si>
    <t>02-2625-2000/
02-2616-3631</t>
    <phoneticPr fontId="4" type="noConversion"/>
  </si>
  <si>
    <t>1990.05.01</t>
    <phoneticPr fontId="4" type="noConversion"/>
  </si>
  <si>
    <t>약암홍염천
관광호텔</t>
    <phoneticPr fontId="4" type="noConversion"/>
  </si>
  <si>
    <t>참빛산업 ㈜</t>
    <phoneticPr fontId="4" type="noConversion"/>
  </si>
  <si>
    <t>김포시 대곶면 약암리 450-2
www.yakam.co.kr</t>
    <phoneticPr fontId="4" type="noConversion"/>
  </si>
  <si>
    <t>한창석, 윤철호/
김영길</t>
    <phoneticPr fontId="4" type="noConversion"/>
  </si>
  <si>
    <t>031-989-7000/
031-988-6100</t>
    <phoneticPr fontId="4" type="noConversion"/>
  </si>
  <si>
    <t>1994.12
(2011.01.22)</t>
    <phoneticPr fontId="4" type="noConversion"/>
  </si>
  <si>
    <t>스카이관광호텔</t>
    <phoneticPr fontId="4" type="noConversion"/>
  </si>
  <si>
    <t>청우건설㈜</t>
    <phoneticPr fontId="4" type="noConversion"/>
  </si>
  <si>
    <t>부천시 원미구 상동 532-19,20,21/
www.hotelfloce.cokr</t>
    <phoneticPr fontId="4" type="noConversion"/>
  </si>
  <si>
    <t>이복원</t>
    <phoneticPr fontId="4" type="noConversion"/>
  </si>
  <si>
    <t>032-329-3333/
032-328-9023</t>
    <phoneticPr fontId="4" type="noConversion"/>
  </si>
  <si>
    <t>2003.09.25
(2009.07.24)</t>
    <phoneticPr fontId="4" type="noConversion"/>
  </si>
  <si>
    <t>폴라리스관광호텔</t>
    <phoneticPr fontId="4" type="noConversion"/>
  </si>
  <si>
    <t>(주)폴라리스관광호텔</t>
    <phoneticPr fontId="4" type="noConversion"/>
  </si>
  <si>
    <t>부천시 원미구 상동 548-3/
www.polarishotel.co.kr</t>
    <phoneticPr fontId="4" type="noConversion"/>
  </si>
  <si>
    <t>노흥준</t>
    <phoneticPr fontId="4" type="noConversion"/>
  </si>
  <si>
    <t>032-323-1500/
032-321-1571</t>
    <phoneticPr fontId="4" type="noConversion"/>
  </si>
  <si>
    <t>2004.10.18
(2011.04.08)</t>
    <phoneticPr fontId="4" type="noConversion"/>
  </si>
  <si>
    <t>호텔갤러리</t>
    <phoneticPr fontId="4" type="noConversion"/>
  </si>
  <si>
    <t xml:space="preserve">세경엔지니어링  </t>
    <phoneticPr fontId="4" type="noConversion"/>
  </si>
  <si>
    <t>성남시 분당구 서현동 272-2
galleryhotel.co.kr</t>
    <phoneticPr fontId="4" type="noConversion"/>
  </si>
  <si>
    <t>임선희/오수진</t>
    <phoneticPr fontId="4" type="noConversion"/>
  </si>
  <si>
    <t>031-702-8200/
031-707-8448</t>
    <phoneticPr fontId="4" type="noConversion"/>
  </si>
  <si>
    <t>2009. 01.16
(2012.06.30))</t>
    <phoneticPr fontId="4" type="noConversion"/>
  </si>
  <si>
    <t>호텔리젠시</t>
    <phoneticPr fontId="4" type="noConversion"/>
  </si>
  <si>
    <t>래미안관광개발</t>
    <phoneticPr fontId="4" type="noConversion"/>
  </si>
  <si>
    <t>수원시 팔달구 구천동47
www.htregency.co.kr</t>
    <phoneticPr fontId="4" type="noConversion"/>
  </si>
  <si>
    <t>조경선/박인철</t>
    <phoneticPr fontId="4" type="noConversion"/>
  </si>
  <si>
    <t>031-246-4141/
031-247-1434</t>
    <phoneticPr fontId="4" type="noConversion"/>
  </si>
  <si>
    <t>1979.03.12
(2012.10.)</t>
    <phoneticPr fontId="4" type="noConversion"/>
  </si>
  <si>
    <t>호텔리츠</t>
    <phoneticPr fontId="4" type="noConversion"/>
  </si>
  <si>
    <t>㈜명성관광개발</t>
    <phoneticPr fontId="4" type="noConversion"/>
  </si>
  <si>
    <t>수원시 팔달구 인계동1133-8
www.hotelritz.co.kr</t>
    <phoneticPr fontId="4" type="noConversion"/>
  </si>
  <si>
    <t>나세운/신혁철</t>
    <phoneticPr fontId="4" type="noConversion"/>
  </si>
  <si>
    <t>031-224-1100/
031-246-0017</t>
    <phoneticPr fontId="4" type="noConversion"/>
  </si>
  <si>
    <t>1996.04.19
(2012.07.16)</t>
    <phoneticPr fontId="4" type="noConversion"/>
  </si>
  <si>
    <t>호텔코리아</t>
    <phoneticPr fontId="4" type="noConversion"/>
  </si>
  <si>
    <t>수원시 팔달구 인계동1030-7
www.htkorea.co.kr</t>
    <phoneticPr fontId="4" type="noConversion"/>
  </si>
  <si>
    <t>노흥준/박기천</t>
    <phoneticPr fontId="4" type="noConversion"/>
  </si>
  <si>
    <t>031-221-5678/
031-221-2639</t>
    <phoneticPr fontId="4" type="noConversion"/>
  </si>
  <si>
    <t>2005.11.
(2009.07.14)</t>
    <phoneticPr fontId="4" type="noConversion"/>
  </si>
  <si>
    <t>랜드마크호텔</t>
    <phoneticPr fontId="4" type="noConversion"/>
  </si>
  <si>
    <t>수원시 영통구 영통동 959-6
www.ytplazahotel.com</t>
    <phoneticPr fontId="4" type="noConversion"/>
  </si>
  <si>
    <t>임명수/서보균</t>
    <phoneticPr fontId="4" type="noConversion"/>
  </si>
  <si>
    <t>031-202-3773
031-202-5417</t>
    <phoneticPr fontId="4" type="noConversion"/>
  </si>
  <si>
    <t>2007.10.
(2012.04.18)</t>
    <phoneticPr fontId="4" type="noConversion"/>
  </si>
  <si>
    <t>시흥관광호텔</t>
    <phoneticPr fontId="4" type="noConversion"/>
  </si>
  <si>
    <t>㈜ 시흥관광호텔</t>
    <phoneticPr fontId="4" type="noConversion"/>
  </si>
  <si>
    <t>시흥시 정왕동 1622-6
www.siheunghotel.net</t>
    <phoneticPr fontId="4" type="noConversion"/>
  </si>
  <si>
    <t>최환석/김영석</t>
    <phoneticPr fontId="4" type="noConversion"/>
  </si>
  <si>
    <t>031-433-0001/
031-433-9933</t>
    <phoneticPr fontId="4" type="noConversion"/>
  </si>
  <si>
    <t>1998.11.10</t>
    <phoneticPr fontId="4" type="noConversion"/>
  </si>
  <si>
    <t>벨라지오</t>
    <phoneticPr fontId="4" type="noConversion"/>
  </si>
  <si>
    <t>벨라지오호텔</t>
    <phoneticPr fontId="4" type="noConversion"/>
  </si>
  <si>
    <t>시흥시 하중동 874-1
WWW.hotelbellagio.co.kr</t>
    <phoneticPr fontId="4" type="noConversion"/>
  </si>
  <si>
    <t>김창선/박재춘</t>
    <phoneticPr fontId="4" type="noConversion"/>
  </si>
  <si>
    <t>031-404-7700/
031-404-7788</t>
    <phoneticPr fontId="4" type="noConversion"/>
  </si>
  <si>
    <t>2003.06.03</t>
    <phoneticPr fontId="4" type="noConversion"/>
  </si>
  <si>
    <t>미라마관광호텔</t>
    <phoneticPr fontId="4" type="noConversion"/>
  </si>
  <si>
    <t>㈜ 안산관광개발</t>
    <phoneticPr fontId="4" type="noConversion"/>
  </si>
  <si>
    <t>안산시 단원구 고잔동 537-9
www.mirama.co.kr</t>
    <phoneticPr fontId="4" type="noConversion"/>
  </si>
  <si>
    <t>강창석</t>
    <phoneticPr fontId="4" type="noConversion"/>
  </si>
  <si>
    <t>031-414-0700/
031-401-0181</t>
    <phoneticPr fontId="4" type="noConversion"/>
  </si>
  <si>
    <t>1997.02.04</t>
    <phoneticPr fontId="4" type="noConversion"/>
  </si>
  <si>
    <t>라성관광호텔</t>
    <phoneticPr fontId="4" type="noConversion"/>
  </si>
  <si>
    <t>㈜라성</t>
    <phoneticPr fontId="4" type="noConversion"/>
  </si>
  <si>
    <t>안산시 단원구 원곡동 846-3</t>
    <phoneticPr fontId="4" type="noConversion"/>
  </si>
  <si>
    <t>안혜자</t>
    <phoneticPr fontId="4" type="noConversion"/>
  </si>
  <si>
    <t>031-480-6177/
031-480-6190</t>
    <phoneticPr fontId="4" type="noConversion"/>
  </si>
  <si>
    <t>1987.07.02</t>
    <phoneticPr fontId="4" type="noConversion"/>
  </si>
  <si>
    <t>㈜삼원프라자</t>
    <phoneticPr fontId="4" type="noConversion"/>
  </si>
  <si>
    <t>㈜삼원</t>
    <phoneticPr fontId="4" type="noConversion"/>
  </si>
  <si>
    <t>안양시 만안구 안양1동 674-251
swplaza.unitel.co.kr</t>
    <phoneticPr fontId="4" type="noConversion"/>
  </si>
  <si>
    <t>박현준/최기환</t>
    <phoneticPr fontId="4" type="noConversion"/>
  </si>
  <si>
    <t>031-448-6671/
031-448-6687</t>
    <phoneticPr fontId="4" type="noConversion"/>
  </si>
  <si>
    <t>1980. 07.
(2003.10.21)</t>
    <phoneticPr fontId="4" type="noConversion"/>
  </si>
  <si>
    <t>호텔 소그노</t>
    <phoneticPr fontId="4" type="noConversion"/>
  </si>
  <si>
    <t>안양시 만안구 안양6동 395-29
www.hotelglory.com.</t>
    <phoneticPr fontId="4" type="noConversion"/>
  </si>
  <si>
    <t>전성도/최연진</t>
    <phoneticPr fontId="4" type="noConversion"/>
  </si>
  <si>
    <t>031-441-1590/
031-441-1598-9</t>
    <phoneticPr fontId="4" type="noConversion"/>
  </si>
  <si>
    <t>1995.10.23</t>
    <phoneticPr fontId="4" type="noConversion"/>
  </si>
  <si>
    <t>호텔가보</t>
    <phoneticPr fontId="4" type="noConversion"/>
  </si>
  <si>
    <t>㈜가보관광산업</t>
    <phoneticPr fontId="4" type="noConversion"/>
  </si>
  <si>
    <t>평택시 비전동 845-1
www.hotelkabo.com</t>
    <phoneticPr fontId="4" type="noConversion"/>
  </si>
  <si>
    <t>정홍기</t>
    <phoneticPr fontId="4" type="noConversion"/>
  </si>
  <si>
    <t>031-654-3333/
031-654-2231</t>
    <phoneticPr fontId="4" type="noConversion"/>
  </si>
  <si>
    <t>1989.11
(2011.06.09)</t>
    <phoneticPr fontId="16" type="noConversion"/>
  </si>
  <si>
    <t>송탄관광호텔</t>
    <phoneticPr fontId="4" type="noConversion"/>
  </si>
  <si>
    <t>㈜송탄관광호텔</t>
    <phoneticPr fontId="4" type="noConversion"/>
  </si>
  <si>
    <t>평택시 신장동 274-190
www.songtanhote.co.kr</t>
    <phoneticPr fontId="4" type="noConversion"/>
  </si>
  <si>
    <t>이윤</t>
    <phoneticPr fontId="4" type="noConversion"/>
  </si>
  <si>
    <t>031-666-5101/
031-662-5100</t>
    <phoneticPr fontId="4" type="noConversion"/>
  </si>
  <si>
    <t>1979.03
(2009.05)</t>
    <phoneticPr fontId="4" type="noConversion"/>
  </si>
  <si>
    <t>평택로얄관광호텔
(舊웨스트관광호텔 )</t>
    <phoneticPr fontId="4" type="noConversion"/>
  </si>
  <si>
    <t>㈜대경</t>
    <phoneticPr fontId="4" type="noConversion"/>
  </si>
  <si>
    <t>평택시 안중읍 현화리 658-2</t>
    <phoneticPr fontId="4" type="noConversion"/>
  </si>
  <si>
    <t>홍광석</t>
    <phoneticPr fontId="4" type="noConversion"/>
  </si>
  <si>
    <t>031-683-8531/
031-683-8537</t>
    <phoneticPr fontId="4" type="noConversion"/>
  </si>
  <si>
    <t>1997.04.02
(2011.02.01)</t>
    <phoneticPr fontId="4" type="noConversion"/>
  </si>
  <si>
    <t>휴업중</t>
    <phoneticPr fontId="16" type="noConversion"/>
  </si>
  <si>
    <t>프라다관광호텔</t>
    <phoneticPr fontId="4" type="noConversion"/>
  </si>
  <si>
    <t>청용종합개발 문성호(개인)</t>
    <phoneticPr fontId="4" type="noConversion"/>
  </si>
  <si>
    <t xml:space="preserve">안성시 월곡면 칠곡리 389-25/www.pradahotel.co.kr </t>
    <phoneticPr fontId="4" type="noConversion"/>
  </si>
  <si>
    <t>문성호/문성규</t>
    <phoneticPr fontId="4" type="noConversion"/>
  </si>
  <si>
    <t>031-653-4000/
031-653-5600</t>
    <phoneticPr fontId="4" type="noConversion"/>
  </si>
  <si>
    <t>2008.06.11  (2009.06)</t>
    <phoneticPr fontId="4" type="noConversion"/>
  </si>
  <si>
    <t>프린스관광호텔</t>
    <phoneticPr fontId="4" type="noConversion"/>
  </si>
  <si>
    <t>평택시 신장동 274-273
www.princetouristhotel.com</t>
    <phoneticPr fontId="4" type="noConversion"/>
  </si>
  <si>
    <t>김윤태</t>
    <phoneticPr fontId="4" type="noConversion"/>
  </si>
  <si>
    <t>031-611-6000/
031-611-6006</t>
    <phoneticPr fontId="4" type="noConversion"/>
  </si>
  <si>
    <t>2000.03.28
(2005.02)</t>
    <phoneticPr fontId="4" type="noConversion"/>
  </si>
  <si>
    <t>유림관광호텔</t>
    <phoneticPr fontId="4" type="noConversion"/>
  </si>
  <si>
    <t>동두천시 생연동 728-6</t>
  </si>
  <si>
    <t>전계원/
주옥희</t>
    <phoneticPr fontId="4" type="noConversion"/>
  </si>
  <si>
    <t>031-865-2101/
031-865-5198</t>
    <phoneticPr fontId="4" type="noConversion"/>
  </si>
  <si>
    <t>1982.08
(2010.07)</t>
    <phoneticPr fontId="4" type="noConversion"/>
  </si>
  <si>
    <t>테마파크관광호텔</t>
    <phoneticPr fontId="4" type="noConversion"/>
  </si>
  <si>
    <t>부천시 원미구 상동 531-6 /
www.themeparkhotel.co.kr</t>
    <phoneticPr fontId="4" type="noConversion"/>
  </si>
  <si>
    <t>최임묵</t>
    <phoneticPr fontId="4" type="noConversion"/>
  </si>
  <si>
    <t>032-329-1100/
032-329-1106</t>
    <phoneticPr fontId="4" type="noConversion"/>
  </si>
  <si>
    <t>2003.08.26
(2010.07)</t>
    <phoneticPr fontId="4" type="noConversion"/>
  </si>
  <si>
    <t>리즈빌관광호텔</t>
    <phoneticPr fontId="4" type="noConversion"/>
  </si>
  <si>
    <t>㈜리즈빌관광호텔</t>
    <phoneticPr fontId="4" type="noConversion"/>
  </si>
  <si>
    <t>부천시 원미구 상동 538-5/
www.leedsbill.com</t>
    <phoneticPr fontId="4" type="noConversion"/>
  </si>
  <si>
    <t>㈜리즈빌관광호텔</t>
    <phoneticPr fontId="4" type="noConversion"/>
  </si>
  <si>
    <t>032-326-8181/
032-324-1771</t>
    <phoneticPr fontId="4" type="noConversion"/>
  </si>
  <si>
    <t>2004.09.15
(2011.11.08)</t>
    <phoneticPr fontId="4" type="noConversion"/>
  </si>
  <si>
    <t>뉴프린스관광호텔</t>
    <phoneticPr fontId="4" type="noConversion"/>
  </si>
  <si>
    <t>부천시 원미구 심곡동 139-4
www.newplncehotel.co.kr</t>
    <phoneticPr fontId="4" type="noConversion"/>
  </si>
  <si>
    <t>김광준</t>
    <phoneticPr fontId="4" type="noConversion"/>
  </si>
  <si>
    <t>032-614-7500
032-654-3325</t>
    <phoneticPr fontId="4" type="noConversion"/>
  </si>
  <si>
    <t>2007.05.15</t>
    <phoneticPr fontId="4" type="noConversion"/>
  </si>
  <si>
    <t>호텔에스알</t>
    <phoneticPr fontId="4" type="noConversion"/>
  </si>
  <si>
    <t>호텔에스알</t>
  </si>
  <si>
    <t>성남시 분당구 서현동 274-1
srhotel.co.kr</t>
    <phoneticPr fontId="4" type="noConversion"/>
  </si>
  <si>
    <t>권준상외2인/
서재익</t>
    <phoneticPr fontId="4" type="noConversion"/>
  </si>
  <si>
    <t>031-702-6565/
031-705-7891</t>
    <phoneticPr fontId="4" type="noConversion"/>
  </si>
  <si>
    <t>2010. 04. 08</t>
    <phoneticPr fontId="4" type="noConversion"/>
  </si>
  <si>
    <t>호텔 일마레</t>
    <phoneticPr fontId="4" type="noConversion"/>
  </si>
  <si>
    <t>수원시 권선구 권선동 1015-4
www.hotelilmare.co.kr</t>
    <phoneticPr fontId="4" type="noConversion"/>
  </si>
  <si>
    <t>조민수</t>
    <phoneticPr fontId="4" type="noConversion"/>
  </si>
  <si>
    <t>031-233-1123
031-232-0599</t>
    <phoneticPr fontId="4" type="noConversion"/>
  </si>
  <si>
    <t>서원관광호텔</t>
    <phoneticPr fontId="4" type="noConversion"/>
  </si>
  <si>
    <t>안산시 상록구 사동 1198</t>
    <phoneticPr fontId="4" type="noConversion"/>
  </si>
  <si>
    <t>최영식</t>
    <phoneticPr fontId="4" type="noConversion"/>
  </si>
  <si>
    <t>031-407-9031/
031-406-7903</t>
    <phoneticPr fontId="4" type="noConversion"/>
  </si>
  <si>
    <t>2000.11.16</t>
    <phoneticPr fontId="4" type="noConversion"/>
  </si>
  <si>
    <t>태평양관광호텔</t>
    <phoneticPr fontId="4" type="noConversion"/>
  </si>
  <si>
    <t>안산시 상록구 사동 1198-4
www.tpyhotel.co.kr</t>
    <phoneticPr fontId="4" type="noConversion"/>
  </si>
  <si>
    <t>황춘익</t>
    <phoneticPr fontId="4" type="noConversion"/>
  </si>
  <si>
    <t>031-417-4321/
031-417-4326</t>
    <phoneticPr fontId="4" type="noConversion"/>
  </si>
  <si>
    <t>2000.05.19</t>
    <phoneticPr fontId="4" type="noConversion"/>
  </si>
  <si>
    <t>리오관광호텔</t>
    <phoneticPr fontId="4" type="noConversion"/>
  </si>
  <si>
    <t>안산시 상록구 일동 119-2</t>
    <phoneticPr fontId="4" type="noConversion"/>
  </si>
  <si>
    <t>김경식</t>
    <phoneticPr fontId="4" type="noConversion"/>
  </si>
  <si>
    <t>031-417-4100/
031-417-4104</t>
    <phoneticPr fontId="4" type="noConversion"/>
  </si>
  <si>
    <t>2001.03.14</t>
    <phoneticPr fontId="4" type="noConversion"/>
  </si>
  <si>
    <t>한탄강관광호텔</t>
    <phoneticPr fontId="4" type="noConversion"/>
  </si>
  <si>
    <t xml:space="preserve">연천군 전곡읍 전곡리 95 </t>
    <phoneticPr fontId="4" type="noConversion"/>
  </si>
  <si>
    <t>방선희 /
최대근</t>
    <phoneticPr fontId="4" type="noConversion"/>
  </si>
  <si>
    <t>031-832-8091/
031-832-8095</t>
    <phoneticPr fontId="4" type="noConversion"/>
  </si>
  <si>
    <t>평택관광호텔</t>
    <phoneticPr fontId="4" type="noConversion"/>
  </si>
  <si>
    <t>㈜호성</t>
    <phoneticPr fontId="4" type="noConversion"/>
  </si>
  <si>
    <t>평택시 평택동62-10</t>
    <phoneticPr fontId="4" type="noConversion"/>
  </si>
  <si>
    <t>영천관광호텔</t>
    <phoneticPr fontId="4" type="noConversion"/>
  </si>
  <si>
    <t>평택시 신장동 304-14
www.youngchon.com</t>
    <phoneticPr fontId="4" type="noConversion"/>
  </si>
  <si>
    <t>정태호</t>
    <phoneticPr fontId="4" type="noConversion"/>
  </si>
  <si>
    <t>031-663-4000/
031-663-2527</t>
    <phoneticPr fontId="4" type="noConversion"/>
  </si>
  <si>
    <t>1988.08.09</t>
    <phoneticPr fontId="4" type="noConversion"/>
  </si>
  <si>
    <t>포천관광호텔</t>
    <phoneticPr fontId="4" type="noConversion"/>
  </si>
  <si>
    <t>포천시 이동면 장암리 242</t>
    <phoneticPr fontId="4" type="noConversion"/>
  </si>
  <si>
    <t>박항식</t>
    <phoneticPr fontId="4" type="noConversion"/>
  </si>
  <si>
    <t>031-534-0591</t>
    <phoneticPr fontId="4" type="noConversion"/>
  </si>
  <si>
    <t>휴업중('02~), 사실상 폐업</t>
    <phoneticPr fontId="4" type="noConversion"/>
  </si>
  <si>
    <t>바인 관광호텔</t>
    <phoneticPr fontId="16" type="noConversion"/>
  </si>
  <si>
    <t>성남시 중원구 산성대로 184</t>
    <phoneticPr fontId="16" type="noConversion"/>
  </si>
  <si>
    <t>박대광/이문현</t>
    <phoneticPr fontId="4" type="noConversion"/>
  </si>
  <si>
    <t>031-721-3353</t>
    <phoneticPr fontId="4" type="noConversion"/>
  </si>
  <si>
    <t>2012.10.02</t>
    <phoneticPr fontId="16" type="noConversion"/>
  </si>
  <si>
    <t>에버관광호텔</t>
    <phoneticPr fontId="4" type="noConversion"/>
  </si>
  <si>
    <t>부천시 원미구 상동 537-7</t>
    <phoneticPr fontId="4" type="noConversion"/>
  </si>
  <si>
    <t>홍명춘</t>
    <phoneticPr fontId="4" type="noConversion"/>
  </si>
  <si>
    <t>032-326-2002/
032-324-2332</t>
    <phoneticPr fontId="4" type="noConversion"/>
  </si>
  <si>
    <t>2010.04.13</t>
    <phoneticPr fontId="4" type="noConversion"/>
  </si>
  <si>
    <t>메트로 관광호텔</t>
    <phoneticPr fontId="4" type="noConversion"/>
  </si>
  <si>
    <t>평택시 서정동 846-4</t>
    <phoneticPr fontId="4" type="noConversion"/>
  </si>
  <si>
    <t>김노진</t>
    <phoneticPr fontId="4" type="noConversion"/>
  </si>
  <si>
    <t>031-668-0002/
031-668-4004</t>
    <phoneticPr fontId="4" type="noConversion"/>
  </si>
  <si>
    <t>2010.11
(2011.11.08)</t>
    <phoneticPr fontId="4" type="noConversion"/>
  </si>
  <si>
    <t>가평관광호텔</t>
    <phoneticPr fontId="4" type="noConversion"/>
  </si>
  <si>
    <t>가평군 가평읍 읍내리 403</t>
    <phoneticPr fontId="4" type="noConversion"/>
  </si>
  <si>
    <t>김상무</t>
    <phoneticPr fontId="4" type="noConversion"/>
  </si>
  <si>
    <t>031-581-0505/
031-581-3553</t>
    <phoneticPr fontId="4" type="noConversion"/>
  </si>
  <si>
    <t>1990.10.05
(1994.09)</t>
    <phoneticPr fontId="4" type="noConversion"/>
  </si>
  <si>
    <t>캘리포니아</t>
    <phoneticPr fontId="4" type="noConversion"/>
  </si>
  <si>
    <t>고양시 일산동구 백석동 1307-1
/www.california-hotel.co.kr</t>
    <phoneticPr fontId="4" type="noConversion"/>
  </si>
  <si>
    <t>오용석</t>
    <phoneticPr fontId="4" type="noConversion"/>
  </si>
  <si>
    <t>031-907-5060/
031-905-7547</t>
    <phoneticPr fontId="4" type="noConversion"/>
  </si>
  <si>
    <t>1999.05.24</t>
    <phoneticPr fontId="4" type="noConversion"/>
  </si>
  <si>
    <t>골드관광호텔</t>
    <phoneticPr fontId="4" type="noConversion"/>
  </si>
  <si>
    <t>남양주시 별내면 청학리 494-27</t>
    <phoneticPr fontId="4" type="noConversion"/>
  </si>
  <si>
    <t>김금옥</t>
    <phoneticPr fontId="4" type="noConversion"/>
  </si>
  <si>
    <t>031-841-2121/
031-841-2524</t>
    <phoneticPr fontId="4" type="noConversion"/>
  </si>
  <si>
    <t>1994.10.14
(2008.11.)</t>
    <phoneticPr fontId="4" type="noConversion"/>
  </si>
  <si>
    <t>동두천관광호텔</t>
    <phoneticPr fontId="4" type="noConversion"/>
  </si>
  <si>
    <t>동두천시 생연동 548-5</t>
    <phoneticPr fontId="4" type="noConversion"/>
  </si>
  <si>
    <t>이재운</t>
    <phoneticPr fontId="4" type="noConversion"/>
  </si>
  <si>
    <t>031-862-7171/
031-862-7174</t>
    <phoneticPr fontId="4" type="noConversion"/>
  </si>
  <si>
    <t>1990.02
(2011.05)</t>
    <phoneticPr fontId="4" type="noConversion"/>
  </si>
  <si>
    <t>리젠시호텔</t>
    <phoneticPr fontId="4" type="noConversion"/>
  </si>
  <si>
    <t>㈜솜코리아</t>
    <phoneticPr fontId="4" type="noConversion"/>
  </si>
  <si>
    <t>성남시 분당구 서현동 249-5
otelfloce.co.kr</t>
    <phoneticPr fontId="4" type="noConversion"/>
  </si>
  <si>
    <t>이영신/강수길</t>
    <phoneticPr fontId="4" type="noConversion"/>
  </si>
  <si>
    <t>031-706-7400/
031-781-2418</t>
    <phoneticPr fontId="4" type="noConversion"/>
  </si>
  <si>
    <t>2008.11.13
(2008.12. 02)</t>
    <phoneticPr fontId="4" type="noConversion"/>
  </si>
  <si>
    <t>더모스트호텔</t>
    <phoneticPr fontId="4" type="noConversion"/>
  </si>
  <si>
    <t>수원시 팔달구 인계동 1032-9
www.themost.ne.kr</t>
    <phoneticPr fontId="4" type="noConversion"/>
  </si>
  <si>
    <t>최재성</t>
    <phoneticPr fontId="4" type="noConversion"/>
  </si>
  <si>
    <t>031-239-8888
031-232-4663</t>
    <phoneticPr fontId="4" type="noConversion"/>
  </si>
  <si>
    <t>실크로드호텔</t>
    <phoneticPr fontId="4" type="noConversion"/>
  </si>
  <si>
    <t>수원시 팔달구 인계동 1022
www.hotel.silkroad.co.kr</t>
    <phoneticPr fontId="4" type="noConversion"/>
  </si>
  <si>
    <t>박묘은</t>
    <phoneticPr fontId="4" type="noConversion"/>
  </si>
  <si>
    <t>031-232-9981
031-232-9984</t>
    <phoneticPr fontId="4" type="noConversion"/>
  </si>
  <si>
    <t>수원조아호텔</t>
    <phoneticPr fontId="4" type="noConversion"/>
  </si>
  <si>
    <t>수원시 권선구 권선동 1014-1
www.joahotel.com</t>
    <phoneticPr fontId="4" type="noConversion"/>
  </si>
  <si>
    <t>김덕현/김용길</t>
    <phoneticPr fontId="4" type="noConversion"/>
  </si>
  <si>
    <t>031-236-7112
031-236-7009</t>
    <phoneticPr fontId="4" type="noConversion"/>
  </si>
  <si>
    <t>뉴라성관광호텔</t>
    <phoneticPr fontId="4" type="noConversion"/>
  </si>
  <si>
    <t>안산시 상록구 본오동 874</t>
    <phoneticPr fontId="4" type="noConversion"/>
  </si>
  <si>
    <t>031-502-7600/
031-502-7400</t>
    <phoneticPr fontId="4" type="noConversion"/>
  </si>
  <si>
    <t>2001.07.16</t>
    <phoneticPr fontId="4" type="noConversion"/>
  </si>
  <si>
    <t>코암관광호텔</t>
    <phoneticPr fontId="4" type="noConversion"/>
  </si>
  <si>
    <t>안양시 만안구 안양6동 431-10
www.koamhotel.com.</t>
    <phoneticPr fontId="4" type="noConversion"/>
  </si>
  <si>
    <t>김용호/권오필</t>
    <phoneticPr fontId="4" type="noConversion"/>
  </si>
  <si>
    <t>031-445-6601/
031-446-7646</t>
    <phoneticPr fontId="4" type="noConversion"/>
  </si>
  <si>
    <t>1990.01.29</t>
    <phoneticPr fontId="4" type="noConversion"/>
  </si>
  <si>
    <t>럭셔리 관광호텔</t>
    <phoneticPr fontId="4" type="noConversion"/>
  </si>
  <si>
    <t>오산시 원동 765-27</t>
    <phoneticPr fontId="4" type="noConversion"/>
  </si>
  <si>
    <t xml:space="preserve">양창식외1명/
</t>
    <phoneticPr fontId="4" type="noConversion"/>
  </si>
  <si>
    <t>031-378-8013/
031-378-8016</t>
    <phoneticPr fontId="4" type="noConversion"/>
  </si>
  <si>
    <t>2005.08.30</t>
    <phoneticPr fontId="4" type="noConversion"/>
  </si>
  <si>
    <t>오산관광호텔</t>
    <phoneticPr fontId="4" type="noConversion"/>
  </si>
  <si>
    <t>평택시 신장동 298-151</t>
    <phoneticPr fontId="4" type="noConversion"/>
  </si>
  <si>
    <t>김윤희</t>
    <phoneticPr fontId="4" type="noConversion"/>
  </si>
  <si>
    <t>031-664-8960/
031-666-2613</t>
    <phoneticPr fontId="4" type="noConversion"/>
  </si>
  <si>
    <t>2000.09.04</t>
    <phoneticPr fontId="4" type="noConversion"/>
  </si>
  <si>
    <t>월드관광호텔</t>
    <phoneticPr fontId="4" type="noConversion"/>
  </si>
  <si>
    <t>평택시 신장동 690-7
www.worldhotel21.com</t>
    <phoneticPr fontId="4" type="noConversion"/>
  </si>
  <si>
    <t>김광회</t>
    <phoneticPr fontId="4" type="noConversion"/>
  </si>
  <si>
    <t>031-667-5300/
031-667-6200</t>
    <phoneticPr fontId="4" type="noConversion"/>
  </si>
  <si>
    <t>2004.05.15</t>
    <phoneticPr fontId="4" type="noConversion"/>
  </si>
  <si>
    <t>평택시 신장동 691-53</t>
    <phoneticPr fontId="4" type="noConversion"/>
  </si>
  <si>
    <t>임춘화</t>
    <phoneticPr fontId="4" type="noConversion"/>
  </si>
  <si>
    <t>031-611-7811/
031-666-3102</t>
    <phoneticPr fontId="4" type="noConversion"/>
  </si>
  <si>
    <t>2004.12.16</t>
    <phoneticPr fontId="4" type="noConversion"/>
  </si>
  <si>
    <t>뉴프리첼관광호텔</t>
    <phoneticPr fontId="16" type="noConversion"/>
  </si>
  <si>
    <t>생연동 53-2</t>
    <phoneticPr fontId="16" type="noConversion"/>
  </si>
  <si>
    <t>제일상호저축은행/
이용준</t>
    <phoneticPr fontId="16" type="noConversion"/>
  </si>
  <si>
    <t>02-405-2000</t>
    <phoneticPr fontId="16" type="noConversion"/>
  </si>
  <si>
    <t>2001.06.08</t>
    <phoneticPr fontId="16" type="noConversion"/>
  </si>
  <si>
    <t>JBIS호텔</t>
    <phoneticPr fontId="4" type="noConversion"/>
  </si>
  <si>
    <t>청사로 6번길 19-7(신곡동)</t>
    <phoneticPr fontId="4" type="noConversion"/>
  </si>
  <si>
    <t>이진교/우수한</t>
    <phoneticPr fontId="4" type="noConversion"/>
  </si>
  <si>
    <t>836-4500/
826-7171</t>
    <phoneticPr fontId="4" type="noConversion"/>
  </si>
  <si>
    <t>2012.04.30</t>
    <phoneticPr fontId="4" type="noConversion"/>
  </si>
  <si>
    <t>엔터프라이즈관광호텔</t>
    <phoneticPr fontId="4" type="noConversion"/>
  </si>
  <si>
    <t>평택시 팽성읍 안정리 136-10
www.hotelenterprise.co.kr</t>
    <phoneticPr fontId="4" type="noConversion"/>
  </si>
  <si>
    <t>김정훈</t>
    <phoneticPr fontId="4" type="noConversion"/>
  </si>
  <si>
    <t>031-691-5779/
031-691-3337</t>
    <phoneticPr fontId="4" type="noConversion"/>
  </si>
  <si>
    <t>2005.02.07
(2007.02)</t>
    <phoneticPr fontId="4" type="noConversion"/>
  </si>
  <si>
    <t>호텔 그랜드나이아가라</t>
    <phoneticPr fontId="4" type="noConversion"/>
  </si>
  <si>
    <t>가평군 설악면 회곡리 467-6/
www.hotelniagara.co.kr</t>
    <phoneticPr fontId="4" type="noConversion"/>
  </si>
  <si>
    <t>이승현</t>
    <phoneticPr fontId="4" type="noConversion"/>
  </si>
  <si>
    <t>031-584-2663/
031-584-2664</t>
    <phoneticPr fontId="4" type="noConversion"/>
  </si>
  <si>
    <t>2005.11.23</t>
    <phoneticPr fontId="4" type="noConversion"/>
  </si>
  <si>
    <t>휴업중</t>
    <phoneticPr fontId="4" type="noConversion"/>
  </si>
  <si>
    <t>가평설악관광호텔</t>
    <phoneticPr fontId="4" type="noConversion"/>
  </si>
  <si>
    <t>가평군 설약면선촌리 산52-1</t>
    <phoneticPr fontId="4" type="noConversion"/>
  </si>
  <si>
    <t>홍정해</t>
    <phoneticPr fontId="4" type="noConversion"/>
  </si>
  <si>
    <t>031-585-6440/
031-585-7458</t>
    <phoneticPr fontId="4" type="noConversion"/>
  </si>
  <si>
    <t>2005.07.27</t>
    <phoneticPr fontId="4" type="noConversion"/>
  </si>
  <si>
    <t>클레오파트라</t>
    <phoneticPr fontId="4" type="noConversion"/>
  </si>
  <si>
    <t>고양시 일산동구 백석동 1306-3
cleonrosen.com/</t>
    <phoneticPr fontId="4" type="noConversion"/>
  </si>
  <si>
    <t>조정곤</t>
    <phoneticPr fontId="4" type="noConversion"/>
  </si>
  <si>
    <t>031-908-0062/
031-905-1236</t>
    <phoneticPr fontId="4" type="noConversion"/>
  </si>
  <si>
    <t>2005.09.20</t>
    <phoneticPr fontId="4" type="noConversion"/>
  </si>
  <si>
    <t>그린피아관광호텔
(舊㈜호텔포시즌)</t>
    <phoneticPr fontId="4" type="noConversion"/>
  </si>
  <si>
    <t>주식회사 호텔포시즌</t>
    <phoneticPr fontId="4" type="noConversion"/>
  </si>
  <si>
    <t>화성시 안녕동 180-131
www.hotelgreenpia.com</t>
    <phoneticPr fontId="4" type="noConversion"/>
  </si>
  <si>
    <t>이승복/서석영</t>
    <phoneticPr fontId="4" type="noConversion"/>
  </si>
  <si>
    <t>031-222-2070
031-222-2079</t>
    <phoneticPr fontId="4" type="noConversion"/>
  </si>
  <si>
    <t>1990.03
(2012.09.20)</t>
    <phoneticPr fontId="4" type="noConversion"/>
  </si>
  <si>
    <t>휴업중('12.9.21~'13.02.20)</t>
    <phoneticPr fontId="4" type="noConversion"/>
  </si>
  <si>
    <t>스마트호텔
(舊프린스호텔)</t>
    <phoneticPr fontId="4" type="noConversion"/>
  </si>
  <si>
    <t>군포시 금정동 78-3 
www.smarthoterl.co.kr</t>
    <phoneticPr fontId="4" type="noConversion"/>
  </si>
  <si>
    <t>김수강/류봉상</t>
    <phoneticPr fontId="4" type="noConversion"/>
  </si>
  <si>
    <t>1588-7203/
031-454-8700</t>
    <phoneticPr fontId="4" type="noConversion"/>
  </si>
  <si>
    <t>2011.11.11</t>
    <phoneticPr fontId="4" type="noConversion"/>
  </si>
  <si>
    <t>2010.3 등록취소
2011.11 신규등록</t>
    <phoneticPr fontId="4" type="noConversion"/>
  </si>
  <si>
    <t>달곁에별</t>
    <phoneticPr fontId="4" type="noConversion"/>
  </si>
  <si>
    <t xml:space="preserve">수원시 권선구 권선동 1010-5
</t>
    <phoneticPr fontId="4" type="noConversion"/>
  </si>
  <si>
    <t>최병식</t>
    <phoneticPr fontId="4" type="noConversion"/>
  </si>
  <si>
    <t>1588-2911
031-255-3698</t>
    <phoneticPr fontId="4" type="noConversion"/>
  </si>
  <si>
    <t>심포니관광호텔</t>
    <phoneticPr fontId="4" type="noConversion"/>
  </si>
  <si>
    <t>수원시 영통구 영통동 996-5
www.amourhotel.com</t>
    <phoneticPr fontId="4" type="noConversion"/>
  </si>
  <si>
    <t>구인회등5인</t>
    <phoneticPr fontId="4" type="noConversion"/>
  </si>
  <si>
    <t>031-206-2106
031-206-2108</t>
    <phoneticPr fontId="4" type="noConversion"/>
  </si>
  <si>
    <t>아모르관광호텔</t>
    <phoneticPr fontId="4" type="noConversion"/>
  </si>
  <si>
    <t>수원시 영통구 영통동 996-6
www.amourhotel.com</t>
    <phoneticPr fontId="4" type="noConversion"/>
  </si>
  <si>
    <t>주학수등5인</t>
    <phoneticPr fontId="4" type="noConversion"/>
  </si>
  <si>
    <t>031-206-0942
031-206-0944</t>
    <phoneticPr fontId="4" type="noConversion"/>
  </si>
  <si>
    <t>대부도관광호텔</t>
    <phoneticPr fontId="4" type="noConversion"/>
  </si>
  <si>
    <t>안산시 단원구 대부북동 1845-1</t>
    <phoneticPr fontId="4" type="noConversion"/>
  </si>
  <si>
    <t>이광신/정창열</t>
    <phoneticPr fontId="4" type="noConversion"/>
  </si>
  <si>
    <t>032-886-9935
032-886-9936</t>
    <phoneticPr fontId="4" type="noConversion"/>
  </si>
  <si>
    <t>2008.04.16</t>
    <phoneticPr fontId="4" type="noConversion"/>
  </si>
  <si>
    <t>아우라 관광호텔</t>
    <phoneticPr fontId="4" type="noConversion"/>
  </si>
  <si>
    <t>안산시 상록구 이동 713-7</t>
    <phoneticPr fontId="4" type="noConversion"/>
  </si>
  <si>
    <t>김유환외3</t>
    <phoneticPr fontId="4" type="noConversion"/>
  </si>
  <si>
    <t>031-415-0060/
031-415-0071</t>
    <phoneticPr fontId="4" type="noConversion"/>
  </si>
  <si>
    <t>2007.06.25</t>
    <phoneticPr fontId="4" type="noConversion"/>
  </si>
  <si>
    <t>IMT관광호텔</t>
    <phoneticPr fontId="4" type="noConversion"/>
  </si>
  <si>
    <t>안산시 상록구 일동 632-10</t>
    <phoneticPr fontId="4" type="noConversion"/>
  </si>
  <si>
    <t>이계령</t>
    <phoneticPr fontId="4" type="noConversion"/>
  </si>
  <si>
    <t>031-416-4043
031-416-4045</t>
    <phoneticPr fontId="4" type="noConversion"/>
  </si>
  <si>
    <t>2008.01.22</t>
    <phoneticPr fontId="4" type="noConversion"/>
  </si>
  <si>
    <t>센트럴관광호텔</t>
    <phoneticPr fontId="4" type="noConversion"/>
  </si>
  <si>
    <t>㈜인덕물산</t>
    <phoneticPr fontId="4" type="noConversion"/>
  </si>
  <si>
    <t>안양시 동안구 관양2동 1503-1
www.central-hotel.co.kr</t>
    <phoneticPr fontId="4" type="noConversion"/>
  </si>
  <si>
    <t>지대우/백선</t>
    <phoneticPr fontId="4" type="noConversion"/>
  </si>
  <si>
    <t>031-423-2111/
031-423-0115</t>
    <phoneticPr fontId="4" type="noConversion"/>
  </si>
  <si>
    <t>2001. 04.16</t>
    <phoneticPr fontId="4" type="noConversion"/>
  </si>
  <si>
    <t>양평리조트</t>
    <phoneticPr fontId="4" type="noConversion"/>
  </si>
  <si>
    <t>㈜양평리조트</t>
  </si>
  <si>
    <t>양평군 양평읍 오빈리400-1</t>
    <phoneticPr fontId="4" type="noConversion"/>
  </si>
  <si>
    <t>최경주</t>
    <phoneticPr fontId="4" type="noConversion"/>
  </si>
  <si>
    <t>031-775-5225/
031-774-8886</t>
    <phoneticPr fontId="4" type="noConversion"/>
  </si>
  <si>
    <t>1998.09.17
(2011.03)</t>
    <phoneticPr fontId="4" type="noConversion"/>
  </si>
  <si>
    <t>윈져캐슬관광호텔</t>
    <phoneticPr fontId="4" type="noConversion"/>
  </si>
  <si>
    <t>용인시 기흥구 신갈동 297-10번지
www.windsorcastle.co.kr</t>
    <phoneticPr fontId="4" type="noConversion"/>
  </si>
  <si>
    <t>김경아/배철완</t>
    <phoneticPr fontId="4" type="noConversion"/>
  </si>
  <si>
    <t>031-895-5000
031-284-0501</t>
    <phoneticPr fontId="4" type="noConversion"/>
  </si>
  <si>
    <t>아시아호텔</t>
    <phoneticPr fontId="4" type="noConversion"/>
  </si>
  <si>
    <t>평택시 신장동 297-61
www.asiatoursthotel.com</t>
    <phoneticPr fontId="4" type="noConversion"/>
  </si>
  <si>
    <t>김재원</t>
    <phoneticPr fontId="4" type="noConversion"/>
  </si>
  <si>
    <t>031-664-2367/
031-664-7294</t>
    <phoneticPr fontId="4" type="noConversion"/>
  </si>
  <si>
    <t>2004.12.30
(2010.08)</t>
    <phoneticPr fontId="4" type="noConversion"/>
  </si>
  <si>
    <t>로얄관광호텔</t>
    <phoneticPr fontId="4" type="noConversion"/>
  </si>
  <si>
    <t>평택시 팽성읍 안정리 137-1
www.pt-royal hotel.com</t>
    <phoneticPr fontId="4" type="noConversion"/>
  </si>
  <si>
    <t>정병희</t>
    <phoneticPr fontId="4" type="noConversion"/>
  </si>
  <si>
    <t>031-691-9290/
031-691-6434</t>
    <phoneticPr fontId="4" type="noConversion"/>
  </si>
  <si>
    <t>2002.06.20</t>
    <phoneticPr fontId="4" type="noConversion"/>
  </si>
  <si>
    <t>벨라지오관광호텔</t>
    <phoneticPr fontId="4" type="noConversion"/>
  </si>
  <si>
    <t>(주)엘앤케이드림하우스</t>
  </si>
  <si>
    <t>평택시 포승면 도곡리 1123-2
www.bellagioht.co.kr</t>
    <phoneticPr fontId="4" type="noConversion"/>
  </si>
  <si>
    <t>고성숙</t>
    <phoneticPr fontId="4" type="noConversion"/>
  </si>
  <si>
    <t>031-686-8855
031-686-8915</t>
    <phoneticPr fontId="4" type="noConversion"/>
  </si>
  <si>
    <t>2006.08.09
(2010.12)</t>
    <phoneticPr fontId="4" type="noConversion"/>
  </si>
  <si>
    <t>루시관광호텔</t>
    <phoneticPr fontId="4" type="noConversion"/>
  </si>
  <si>
    <t>루시호텔</t>
    <phoneticPr fontId="4" type="noConversion"/>
  </si>
  <si>
    <t>하남시 신장동 519-9</t>
    <phoneticPr fontId="4" type="noConversion"/>
  </si>
  <si>
    <t>신현백/오용근</t>
    <phoneticPr fontId="4" type="noConversion"/>
  </si>
  <si>
    <t>031-796-5500/
031-795-2121</t>
    <phoneticPr fontId="4" type="noConversion"/>
  </si>
  <si>
    <t>2002.10.02
(2009.08.03)</t>
    <phoneticPr fontId="4" type="noConversion"/>
  </si>
  <si>
    <t>화성시 향남읍 구문천리 927-10
www.worldtouristhotel.com</t>
    <phoneticPr fontId="4" type="noConversion"/>
  </si>
  <si>
    <t>김순섭</t>
    <phoneticPr fontId="4" type="noConversion"/>
  </si>
  <si>
    <t>031-353-7833
031-366-2088</t>
    <phoneticPr fontId="4" type="noConversion"/>
  </si>
  <si>
    <t>2006.12.22</t>
    <phoneticPr fontId="4" type="noConversion"/>
  </si>
  <si>
    <t>미정</t>
    <phoneticPr fontId="4" type="noConversion"/>
  </si>
  <si>
    <t>마이관광호텔</t>
    <phoneticPr fontId="4" type="noConversion"/>
  </si>
  <si>
    <t>부천시 원미구 상동 537-10</t>
    <phoneticPr fontId="4" type="noConversion"/>
  </si>
  <si>
    <t>송재현 외 2인</t>
    <phoneticPr fontId="4" type="noConversion"/>
  </si>
  <si>
    <t>032-323-3593/
032-322-3076</t>
    <phoneticPr fontId="4" type="noConversion"/>
  </si>
  <si>
    <t>2010.12.31</t>
    <phoneticPr fontId="4" type="noConversion"/>
  </si>
  <si>
    <t>안산시 단원구 고잔동 542-1</t>
    <phoneticPr fontId="4" type="noConversion"/>
  </si>
  <si>
    <t>문주영</t>
    <phoneticPr fontId="4" type="noConversion"/>
  </si>
  <si>
    <t>031-475-1648</t>
    <phoneticPr fontId="4" type="noConversion"/>
  </si>
  <si>
    <t>2010.04.22</t>
    <phoneticPr fontId="4" type="noConversion"/>
  </si>
  <si>
    <t>어반뷰티크호텔</t>
    <phoneticPr fontId="4" type="noConversion"/>
  </si>
  <si>
    <t>안양시 동안구 관양동 1504-6</t>
    <phoneticPr fontId="4" type="noConversion"/>
  </si>
  <si>
    <t>류동원/김길봉</t>
    <phoneticPr fontId="4" type="noConversion"/>
  </si>
  <si>
    <t>031-421-0000/
031-422-0073</t>
    <phoneticPr fontId="4" type="noConversion"/>
  </si>
  <si>
    <t>2011.12.23</t>
    <phoneticPr fontId="4" type="noConversion"/>
  </si>
  <si>
    <t>화성시 남양동 2077-15 외 1필지</t>
    <phoneticPr fontId="4" type="noConversion"/>
  </si>
  <si>
    <t>김진수</t>
    <phoneticPr fontId="4" type="noConversion"/>
  </si>
  <si>
    <t>2011.01.26</t>
    <phoneticPr fontId="4" type="noConversion"/>
  </si>
  <si>
    <t>N관광호텔</t>
    <phoneticPr fontId="4" type="noConversion"/>
  </si>
  <si>
    <t>원미구 상동 532-7</t>
    <phoneticPr fontId="4" type="noConversion"/>
  </si>
  <si>
    <t>박상욱</t>
    <phoneticPr fontId="4" type="noConversion"/>
  </si>
  <si>
    <t>2012.03.14</t>
    <phoneticPr fontId="4" type="noConversion"/>
  </si>
  <si>
    <t>K관광호텔</t>
    <phoneticPr fontId="4" type="noConversion"/>
  </si>
  <si>
    <t>원미구 상동 532-14</t>
    <phoneticPr fontId="4" type="noConversion"/>
  </si>
  <si>
    <t>조학봉</t>
    <phoneticPr fontId="4" type="noConversion"/>
  </si>
  <si>
    <t>원미구 상동 532-18</t>
    <phoneticPr fontId="4" type="noConversion"/>
  </si>
  <si>
    <t>김기택</t>
    <phoneticPr fontId="4" type="noConversion"/>
  </si>
  <si>
    <t>제이스 관광호텔</t>
    <phoneticPr fontId="16" type="noConversion"/>
  </si>
  <si>
    <t>화성시 팔탄면 월문리 235-61,-62</t>
    <phoneticPr fontId="16" type="noConversion"/>
  </si>
  <si>
    <t>박용진</t>
    <phoneticPr fontId="4" type="noConversion"/>
  </si>
  <si>
    <t>031-359-8991</t>
    <phoneticPr fontId="4" type="noConversion"/>
  </si>
  <si>
    <t>2012.08.13</t>
    <phoneticPr fontId="16" type="noConversion"/>
  </si>
  <si>
    <t>벨아미호텔</t>
    <phoneticPr fontId="4" type="noConversion"/>
  </si>
  <si>
    <t>수원시 팔달구 인계로 166번길 23(인계동)</t>
    <phoneticPr fontId="4" type="noConversion"/>
  </si>
  <si>
    <t>김춘수/최종용</t>
    <phoneticPr fontId="4" type="noConversion"/>
  </si>
  <si>
    <t>2012.11.30</t>
    <phoneticPr fontId="4" type="noConversion"/>
  </si>
  <si>
    <t>아이메리츠호텔</t>
    <phoneticPr fontId="4" type="noConversion"/>
  </si>
  <si>
    <t>김포시 대곶면 약암리 1355</t>
    <phoneticPr fontId="4" type="noConversion"/>
  </si>
  <si>
    <t>강순철/안춘호</t>
    <phoneticPr fontId="4" type="noConversion"/>
  </si>
  <si>
    <t>031-981-4482</t>
    <phoneticPr fontId="4" type="noConversion"/>
  </si>
  <si>
    <t>2012.12.05</t>
    <phoneticPr fontId="4" type="noConversion"/>
  </si>
  <si>
    <t>제이에스(JS)호텔</t>
    <phoneticPr fontId="4" type="noConversion"/>
  </si>
  <si>
    <t>의정부시 신곡동 764-7</t>
    <phoneticPr fontId="4" type="noConversion"/>
  </si>
  <si>
    <t>김혜림/우수한</t>
    <phoneticPr fontId="4" type="noConversion"/>
  </si>
  <si>
    <t>843-5100/
843-5103</t>
    <phoneticPr fontId="4" type="noConversion"/>
  </si>
  <si>
    <t>2012.12.10</t>
    <phoneticPr fontId="4" type="noConversion"/>
  </si>
  <si>
    <t>가족호텔</t>
    <phoneticPr fontId="4" type="noConversion"/>
  </si>
  <si>
    <t>가족</t>
    <phoneticPr fontId="4" type="noConversion"/>
  </si>
  <si>
    <t>브니엘 청평 가족호텔</t>
    <phoneticPr fontId="4" type="noConversion"/>
  </si>
  <si>
    <t>엠에스종합개발㈜</t>
    <phoneticPr fontId="4" type="noConversion"/>
  </si>
  <si>
    <t>가평군 상면 덕현리 산74-12/
www.21family.co.kr</t>
    <phoneticPr fontId="4" type="noConversion"/>
  </si>
  <si>
    <t>최완일</t>
    <phoneticPr fontId="4" type="noConversion"/>
  </si>
  <si>
    <t>031-585-6090/
031-585-6333</t>
    <phoneticPr fontId="4" type="noConversion"/>
  </si>
  <si>
    <t>1990.07
(2008.07.)</t>
    <phoneticPr fontId="4" type="noConversion"/>
  </si>
  <si>
    <t>호스텔</t>
    <phoneticPr fontId="4" type="noConversion"/>
  </si>
  <si>
    <t>수원호스텔</t>
    <phoneticPr fontId="4" type="noConversion"/>
  </si>
  <si>
    <t>수원문화재단</t>
    <phoneticPr fontId="4" type="noConversion"/>
  </si>
  <si>
    <t>수원시 팔달구 행궁로 11</t>
    <phoneticPr fontId="4" type="noConversion"/>
  </si>
  <si>
    <t>수원시장</t>
    <phoneticPr fontId="4" type="noConversion"/>
  </si>
  <si>
    <t>031-254-5555</t>
    <phoneticPr fontId="4" type="noConversion"/>
  </si>
  <si>
    <t>2012.06.13
(2012.07.18)</t>
    <phoneticPr fontId="4" type="noConversion"/>
  </si>
  <si>
    <t>경기도</t>
    <phoneticPr fontId="4" type="noConversion"/>
  </si>
  <si>
    <t>강원도</t>
    <phoneticPr fontId="4" type="noConversion"/>
  </si>
  <si>
    <t>춘천베어스호텔</t>
    <phoneticPr fontId="4" type="noConversion"/>
  </si>
  <si>
    <t xml:space="preserve">(주)대용그룹 </t>
    <phoneticPr fontId="4" type="noConversion"/>
  </si>
  <si>
    <t>춘천시 삼천동 300-3
www.hotelbears.com</t>
    <phoneticPr fontId="4" type="noConversion"/>
  </si>
  <si>
    <t>여상준,김식현/
김창근</t>
    <phoneticPr fontId="4" type="noConversion"/>
  </si>
  <si>
    <t>033-256-2525
033-256-2530</t>
    <phoneticPr fontId="4" type="noConversion"/>
  </si>
  <si>
    <t>춘천세종</t>
    <phoneticPr fontId="4" type="noConversion"/>
  </si>
  <si>
    <t>㈜세종</t>
    <phoneticPr fontId="4" type="noConversion"/>
  </si>
  <si>
    <t>춘천시 봉의동 15-3
www.chunchonsejong.co.kr</t>
    <phoneticPr fontId="4" type="noConversion"/>
  </si>
  <si>
    <t>박재성/
안현주</t>
    <phoneticPr fontId="4" type="noConversion"/>
  </si>
  <si>
    <t>033-252-1191
033-254-3347</t>
    <phoneticPr fontId="4" type="noConversion"/>
  </si>
  <si>
    <t>춘천관광호텔</t>
    <phoneticPr fontId="4" type="noConversion"/>
  </si>
  <si>
    <t>춘천시 낙원동 30-1</t>
    <phoneticPr fontId="4" type="noConversion"/>
  </si>
  <si>
    <t>이종석·김부곤/
김문수</t>
    <phoneticPr fontId="4" type="noConversion"/>
  </si>
  <si>
    <t>033-257-1900
033-257-3388</t>
    <phoneticPr fontId="4" type="noConversion"/>
  </si>
  <si>
    <t>㈜호텔인터불고원주</t>
    <phoneticPr fontId="4" type="noConversion"/>
  </si>
  <si>
    <t>주식회사 호텔인터불고 원주</t>
    <phoneticPr fontId="4" type="noConversion"/>
  </si>
  <si>
    <t>원주시 반곡동 1410-10번지</t>
    <phoneticPr fontId="4" type="noConversion"/>
  </si>
  <si>
    <t>강석천</t>
    <phoneticPr fontId="4" type="noConversion"/>
  </si>
  <si>
    <t>769-8114
766-8033</t>
    <phoneticPr fontId="4" type="noConversion"/>
  </si>
  <si>
    <t>원주관광호텔</t>
    <phoneticPr fontId="4" type="noConversion"/>
  </si>
  <si>
    <t>주식회사 태영원주관광호텔</t>
    <phoneticPr fontId="4" type="noConversion"/>
  </si>
  <si>
    <t>원주시 중앙동 63번지</t>
    <phoneticPr fontId="4" type="noConversion"/>
  </si>
  <si>
    <t>송학근</t>
    <phoneticPr fontId="4" type="noConversion"/>
  </si>
  <si>
    <t>743-1241
743-2425</t>
    <phoneticPr fontId="4" type="noConversion"/>
  </si>
  <si>
    <t>아라미스호텔</t>
    <phoneticPr fontId="4" type="noConversion"/>
  </si>
  <si>
    <t>㈜해평</t>
    <phoneticPr fontId="4" type="noConversion"/>
  </si>
  <si>
    <t>문막면 건등리 203-10번지</t>
    <phoneticPr fontId="4" type="noConversion"/>
  </si>
  <si>
    <t>김옥연</t>
    <phoneticPr fontId="4" type="noConversion"/>
  </si>
  <si>
    <t>경포비치호텔</t>
  </si>
  <si>
    <t>박상수</t>
  </si>
  <si>
    <t>033-643-6699 /033-642-0113</t>
  </si>
  <si>
    <t>포씨즌비치관광호텔</t>
  </si>
  <si>
    <t>033-655-9900</t>
  </si>
  <si>
    <t>2006.08.03
(2012.01.25)</t>
    <phoneticPr fontId="4" type="noConversion"/>
  </si>
  <si>
    <t>썬크루즈리조트</t>
  </si>
  <si>
    <t>박기열</t>
  </si>
  <si>
    <t>033-610-7000 /033-610-7100</t>
  </si>
  <si>
    <t>뉴동해관광호텔</t>
    <phoneticPr fontId="4" type="noConversion"/>
  </si>
  <si>
    <t>이스턴관광호텔</t>
    <phoneticPr fontId="4" type="noConversion"/>
  </si>
  <si>
    <t>카스텔로리젠시 태백관광호텔</t>
  </si>
  <si>
    <t>에스이엔에프(주)</t>
  </si>
  <si>
    <t>정희영</t>
  </si>
  <si>
    <t>삼척온천관광호텔</t>
    <phoneticPr fontId="4" type="noConversion"/>
  </si>
  <si>
    <t>㈜삼척온천</t>
    <phoneticPr fontId="4" type="noConversion"/>
  </si>
  <si>
    <t>삼척시 정상동 351-2</t>
    <phoneticPr fontId="4" type="noConversion"/>
  </si>
  <si>
    <t>이인교/조광흠</t>
    <phoneticPr fontId="4" type="noConversion"/>
  </si>
  <si>
    <t>033-573-9696
033-573-8098</t>
    <phoneticPr fontId="4" type="noConversion"/>
  </si>
  <si>
    <t>2010.10.5.</t>
    <phoneticPr fontId="4" type="noConversion"/>
  </si>
  <si>
    <t>50억</t>
    <phoneticPr fontId="4" type="noConversion"/>
  </si>
  <si>
    <t>홍천관광호텔</t>
    <phoneticPr fontId="4" type="noConversion"/>
  </si>
  <si>
    <t>㈜홍천관광호텔</t>
  </si>
  <si>
    <t>홍천군 홍천읍 진리 62-10</t>
    <phoneticPr fontId="4" type="noConversion"/>
  </si>
  <si>
    <t>이대섭 /이찬호</t>
  </si>
  <si>
    <t>033-433-7600 / 033-433-9271</t>
  </si>
  <si>
    <t>2007-12</t>
    <phoneticPr fontId="4" type="noConversion"/>
  </si>
  <si>
    <t>드레곤밸리호텔</t>
    <phoneticPr fontId="4" type="noConversion"/>
  </si>
  <si>
    <t>㈜용평리조트</t>
    <phoneticPr fontId="4" type="noConversion"/>
  </si>
  <si>
    <t>평창군 대관령면 용산리 130</t>
    <phoneticPr fontId="4" type="noConversion"/>
  </si>
  <si>
    <t>최규민</t>
    <phoneticPr fontId="4" type="noConversion"/>
  </si>
  <si>
    <t>335-5757</t>
    <phoneticPr fontId="4" type="noConversion"/>
  </si>
  <si>
    <t>휘닉스파크호텔</t>
    <phoneticPr fontId="4" type="noConversion"/>
  </si>
  <si>
    <t>㈜보광</t>
    <phoneticPr fontId="4" type="noConversion"/>
  </si>
  <si>
    <t>평창군 봉평면 면온리 1094</t>
    <phoneticPr fontId="4" type="noConversion"/>
  </si>
  <si>
    <t>권혁웅</t>
    <phoneticPr fontId="4" type="noConversion"/>
  </si>
  <si>
    <t>330-6001</t>
    <phoneticPr fontId="4" type="noConversion"/>
  </si>
  <si>
    <t>1995.12.16</t>
    <phoneticPr fontId="4" type="noConversion"/>
  </si>
  <si>
    <t>켄싱턴플로라호텔</t>
    <phoneticPr fontId="4" type="noConversion"/>
  </si>
  <si>
    <t>㈜이랜드파크</t>
    <phoneticPr fontId="4" type="noConversion"/>
  </si>
  <si>
    <t>평창군 진부면 간평리 221-1</t>
    <phoneticPr fontId="4" type="noConversion"/>
  </si>
  <si>
    <t>강성민/이덕현</t>
    <phoneticPr fontId="4" type="noConversion"/>
  </si>
  <si>
    <t>330-5000</t>
    <phoneticPr fontId="4" type="noConversion"/>
  </si>
  <si>
    <t>1997.01.14</t>
    <phoneticPr fontId="4" type="noConversion"/>
  </si>
  <si>
    <t>인터컨티넨탈 알펜시아 평창리조트</t>
    <phoneticPr fontId="4" type="noConversion"/>
  </si>
  <si>
    <t>강원도개발공사</t>
    <phoneticPr fontId="4" type="noConversion"/>
  </si>
  <si>
    <t>평창군 대관령면 용산리 225-3</t>
    <phoneticPr fontId="4" type="noConversion"/>
  </si>
  <si>
    <t>김상갑/이헌민</t>
    <phoneticPr fontId="4" type="noConversion"/>
  </si>
  <si>
    <t>339-0000</t>
    <phoneticPr fontId="4" type="noConversion"/>
  </si>
  <si>
    <t>2010.11.12</t>
    <phoneticPr fontId="4" type="noConversion"/>
  </si>
  <si>
    <t>홀리데이인리조트</t>
    <phoneticPr fontId="4" type="noConversion"/>
  </si>
  <si>
    <t>평창군 대관령면 용산리 200-3</t>
    <phoneticPr fontId="4" type="noConversion"/>
  </si>
  <si>
    <t>평창올림피아호텔 앤 리조트</t>
    <phoneticPr fontId="4" type="noConversion"/>
  </si>
  <si>
    <t>㈜평창대관령올림피아호텔앤드리조트</t>
    <phoneticPr fontId="4" type="noConversion"/>
  </si>
  <si>
    <t>평창군 대관령면 차항리 266-14외</t>
    <phoneticPr fontId="4" type="noConversion"/>
  </si>
  <si>
    <t>조병제/남태석</t>
    <phoneticPr fontId="4" type="noConversion"/>
  </si>
  <si>
    <t>333-4333</t>
    <phoneticPr fontId="4" type="noConversion"/>
  </si>
  <si>
    <t>2011.10.04</t>
    <phoneticPr fontId="4" type="noConversion"/>
  </si>
  <si>
    <t>하이원호텔</t>
  </si>
  <si>
    <t>㈜강원랜드</t>
  </si>
  <si>
    <t>정선군 고한읍 고한리 산1-139</t>
    <phoneticPr fontId="4" type="noConversion"/>
  </si>
  <si>
    <r>
      <t>최흥집</t>
    </r>
    <r>
      <rPr>
        <sz val="11"/>
        <rFont val="돋움"/>
        <family val="3"/>
        <charset val="129"/>
      </rPr>
      <t xml:space="preserve"> /이청복</t>
    </r>
    <phoneticPr fontId="4" type="noConversion"/>
  </si>
  <si>
    <t>033-590-7700 /033-590-6330</t>
  </si>
  <si>
    <r>
      <t xml:space="preserve">2000.09.27
</t>
    </r>
    <r>
      <rPr>
        <sz val="11"/>
        <rFont val="돋움"/>
        <family val="3"/>
        <charset val="129"/>
      </rPr>
      <t>(2011.</t>
    </r>
    <r>
      <rPr>
        <sz val="11"/>
        <rFont val="돋움"/>
        <family val="3"/>
        <charset val="129"/>
      </rPr>
      <t>08.19</t>
    </r>
    <r>
      <rPr>
        <sz val="11"/>
        <rFont val="돋움"/>
        <family val="3"/>
        <charset val="129"/>
      </rPr>
      <t>)</t>
    </r>
    <phoneticPr fontId="4" type="noConversion"/>
  </si>
  <si>
    <t>강원랜드 호텔&amp;카지노</t>
  </si>
  <si>
    <t>정선군 사북읍 사북리 424</t>
    <phoneticPr fontId="4" type="noConversion"/>
  </si>
  <si>
    <r>
      <t>최흥집</t>
    </r>
    <r>
      <rPr>
        <sz val="11"/>
        <rFont val="돋움"/>
        <family val="3"/>
        <charset val="129"/>
      </rPr>
      <t xml:space="preserve"> /이순철</t>
    </r>
    <phoneticPr fontId="4" type="noConversion"/>
  </si>
  <si>
    <r>
      <t xml:space="preserve">2003.03.14
</t>
    </r>
    <r>
      <rPr>
        <sz val="11"/>
        <rFont val="돋움"/>
        <family val="3"/>
        <charset val="129"/>
      </rPr>
      <t>(</t>
    </r>
    <r>
      <rPr>
        <sz val="11"/>
        <rFont val="돋움"/>
        <family val="3"/>
        <charset val="129"/>
      </rPr>
      <t>2012.10.17</t>
    </r>
    <r>
      <rPr>
        <sz val="11"/>
        <rFont val="돋움"/>
        <family val="3"/>
        <charset val="129"/>
      </rPr>
      <t>)</t>
    </r>
    <phoneticPr fontId="4" type="noConversion"/>
  </si>
  <si>
    <t>아이비관광호텔</t>
  </si>
  <si>
    <t>㈜아이비관광호텔</t>
  </si>
  <si>
    <t>정선군 남면 무릉리 819-15</t>
    <phoneticPr fontId="4" type="noConversion"/>
  </si>
  <si>
    <t>조임규 /김태연</t>
  </si>
  <si>
    <t>033-592-0007 /033-591-5770</t>
  </si>
  <si>
    <t>2007.03.09
(2012.05.17)</t>
    <phoneticPr fontId="4" type="noConversion"/>
  </si>
  <si>
    <t>엘카지노 호텔</t>
  </si>
  <si>
    <t>㈜엘카지노</t>
  </si>
  <si>
    <t>정선군 남면 무릉리 471</t>
    <phoneticPr fontId="4" type="noConversion"/>
  </si>
  <si>
    <r>
      <t>고상일 /</t>
    </r>
    <r>
      <rPr>
        <sz val="11"/>
        <rFont val="돋움"/>
        <family val="3"/>
        <charset val="129"/>
      </rPr>
      <t>조정희</t>
    </r>
    <phoneticPr fontId="4" type="noConversion"/>
  </si>
  <si>
    <t>033-592-8222 /033-592-8333</t>
  </si>
  <si>
    <r>
      <t xml:space="preserve">2008.11.06
</t>
    </r>
    <r>
      <rPr>
        <sz val="11"/>
        <rFont val="돋움"/>
        <family val="3"/>
        <charset val="129"/>
      </rPr>
      <t>(2011.</t>
    </r>
    <r>
      <rPr>
        <sz val="11"/>
        <rFont val="돋움"/>
        <family val="3"/>
        <charset val="129"/>
      </rPr>
      <t>0</t>
    </r>
    <r>
      <rPr>
        <sz val="11"/>
        <rFont val="돋움"/>
        <family val="3"/>
        <charset val="129"/>
      </rPr>
      <t>8</t>
    </r>
    <r>
      <rPr>
        <sz val="11"/>
        <rFont val="돋움"/>
        <family val="3"/>
        <charset val="129"/>
      </rPr>
      <t>.29</t>
    </r>
    <r>
      <rPr>
        <sz val="11"/>
        <rFont val="돋움"/>
        <family val="3"/>
        <charset val="129"/>
      </rPr>
      <t>)</t>
    </r>
    <phoneticPr fontId="4" type="noConversion"/>
  </si>
  <si>
    <t>엘스호텔</t>
  </si>
  <si>
    <t xml:space="preserve">정선군 사북읍 사북리 356-87 </t>
    <phoneticPr fontId="4" type="noConversion"/>
  </si>
  <si>
    <t>이종범 /박일환</t>
  </si>
  <si>
    <t>033-591-7300 /033-591-9966</t>
  </si>
  <si>
    <t>2009.12.28</t>
    <phoneticPr fontId="4" type="noConversion"/>
  </si>
  <si>
    <t>하이밸리호텔</t>
  </si>
  <si>
    <t>(합)비에프콜택시</t>
  </si>
  <si>
    <t>정선군 고한읍 고한리 124-6</t>
    <phoneticPr fontId="4" type="noConversion"/>
  </si>
  <si>
    <t>이원균 /이용선</t>
    <phoneticPr fontId="4" type="noConversion"/>
  </si>
  <si>
    <t>033-592-9006
033-592-8250</t>
  </si>
  <si>
    <t>2010.02.11
(2012.05.21)</t>
    <phoneticPr fontId="4" type="noConversion"/>
  </si>
  <si>
    <t>양구KCP호텔</t>
    <phoneticPr fontId="4" type="noConversion"/>
  </si>
  <si>
    <t>양구군 양구읍 하리 187-1</t>
    <phoneticPr fontId="4" type="noConversion"/>
  </si>
  <si>
    <t>경화수</t>
    <phoneticPr fontId="4" type="noConversion"/>
  </si>
  <si>
    <t>033-482-7700</t>
    <phoneticPr fontId="4" type="noConversion"/>
  </si>
  <si>
    <t>2005.01.14</t>
    <phoneticPr fontId="4" type="noConversion"/>
  </si>
  <si>
    <t>대명리조트 쏠비치 관광호텔</t>
  </si>
  <si>
    <t>㈜대명레저산업</t>
  </si>
  <si>
    <t>양양군 손양면 오산리 23-16 /www.daemyungresort.com</t>
  </si>
  <si>
    <t>조현철</t>
  </si>
  <si>
    <t>033-670-3611 /033-673-9020</t>
  </si>
  <si>
    <t>2007.10
(2012.5)</t>
    <phoneticPr fontId="4" type="noConversion"/>
  </si>
  <si>
    <t>낙산비치호텔</t>
  </si>
  <si>
    <t>산해개발㈜</t>
  </si>
  <si>
    <t>양양군 강현면 전진리 3-2 /www.naksanbeach.co.kr</t>
  </si>
  <si>
    <t>신세정</t>
  </si>
  <si>
    <t>033-672-4000 /033-672-8628</t>
  </si>
  <si>
    <t>1984. 7</t>
  </si>
  <si>
    <t>오색그린야드호텔</t>
  </si>
  <si>
    <t>서울시니어스타워㈜</t>
  </si>
  <si>
    <t>양양군 서면 오색리 511 /
www.greenyardhotel.com</t>
  </si>
  <si>
    <t>이종균</t>
  </si>
  <si>
    <t>033-670-1000 /033-670-1001</t>
  </si>
  <si>
    <t>2008. 5</t>
  </si>
  <si>
    <t>대명호텔</t>
    <phoneticPr fontId="4" type="noConversion"/>
  </si>
  <si>
    <t>철원군 서면 와수리 1206-7</t>
    <phoneticPr fontId="4" type="noConversion"/>
  </si>
  <si>
    <t>장명근 / 장명근</t>
    <phoneticPr fontId="4" type="noConversion"/>
  </si>
  <si>
    <t>033-458-8167</t>
    <phoneticPr fontId="4" type="noConversion"/>
  </si>
  <si>
    <t>2009.08.13</t>
    <phoneticPr fontId="4" type="noConversion"/>
  </si>
  <si>
    <t>x</t>
    <phoneticPr fontId="4" type="noConversion"/>
  </si>
  <si>
    <t>한탄리버스파호텔</t>
    <phoneticPr fontId="4" type="noConversion"/>
  </si>
  <si>
    <t>㈜귀뚜라미랜드</t>
    <phoneticPr fontId="4" type="noConversion"/>
  </si>
  <si>
    <t>철원군 동송읍 장흥리 20-20번지</t>
    <phoneticPr fontId="4" type="noConversion"/>
  </si>
  <si>
    <t>최도은 / 주정환</t>
    <phoneticPr fontId="4" type="noConversion"/>
  </si>
  <si>
    <t>033-455-1234</t>
    <phoneticPr fontId="4" type="noConversion"/>
  </si>
  <si>
    <t>2012.09.06</t>
    <phoneticPr fontId="4" type="noConversion"/>
  </si>
  <si>
    <t>마레몬스호텔</t>
    <phoneticPr fontId="4" type="noConversion"/>
  </si>
  <si>
    <t>㈜마레몬스</t>
    <phoneticPr fontId="4" type="noConversion"/>
  </si>
  <si>
    <t>속초시 대포동 245-5외 8필지</t>
    <phoneticPr fontId="4" type="noConversion"/>
  </si>
  <si>
    <t>김상일/류문석</t>
    <phoneticPr fontId="4" type="noConversion"/>
  </si>
  <si>
    <t>630-7000</t>
    <phoneticPr fontId="4" type="noConversion"/>
  </si>
  <si>
    <t>2005.8.18</t>
    <phoneticPr fontId="4" type="noConversion"/>
  </si>
  <si>
    <t>켄싱턴스타호텔</t>
    <phoneticPr fontId="4" type="noConversion"/>
  </si>
  <si>
    <t>㈜이랜드파크 켄싱턴스타호텔설악</t>
    <phoneticPr fontId="4" type="noConversion"/>
  </si>
  <si>
    <t>속초시 설악동 106-1</t>
    <phoneticPr fontId="4" type="noConversion"/>
  </si>
  <si>
    <t>강성민/김상아</t>
    <phoneticPr fontId="4" type="noConversion"/>
  </si>
  <si>
    <t>636-7131</t>
    <phoneticPr fontId="4" type="noConversion"/>
  </si>
  <si>
    <t>2007.1.1
(2012.9.28)</t>
    <phoneticPr fontId="4" type="noConversion"/>
  </si>
  <si>
    <t>설악파크호텔</t>
    <phoneticPr fontId="4" type="noConversion"/>
  </si>
  <si>
    <t>㈜호텔설악파크</t>
    <phoneticPr fontId="4" type="noConversion"/>
  </si>
  <si>
    <t>속초시 설악동 74-3</t>
    <phoneticPr fontId="4" type="noConversion"/>
  </si>
  <si>
    <t>심양보</t>
    <phoneticPr fontId="4" type="noConversion"/>
  </si>
  <si>
    <t>636-7711</t>
    <phoneticPr fontId="4" type="noConversion"/>
  </si>
  <si>
    <t>변경등록일 (2009.12.11)</t>
    <phoneticPr fontId="4" type="noConversion"/>
  </si>
  <si>
    <t>속초시 중앙동 478-19</t>
    <phoneticPr fontId="4" type="noConversion"/>
  </si>
  <si>
    <t>정영숙</t>
    <phoneticPr fontId="4" type="noConversion"/>
  </si>
  <si>
    <t>631-8700</t>
    <phoneticPr fontId="4" type="noConversion"/>
  </si>
  <si>
    <t>변경등록일
(2012.11.12)</t>
    <phoneticPr fontId="4" type="noConversion"/>
  </si>
  <si>
    <t>설악산관광호텔</t>
    <phoneticPr fontId="4" type="noConversion"/>
  </si>
  <si>
    <t>㈜설악산관광호텔</t>
    <phoneticPr fontId="4" type="noConversion"/>
  </si>
  <si>
    <t>속초시 설악동 151</t>
    <phoneticPr fontId="4" type="noConversion"/>
  </si>
  <si>
    <t>김대환/장안숙</t>
    <phoneticPr fontId="4" type="noConversion"/>
  </si>
  <si>
    <t>636-7101</t>
    <phoneticPr fontId="4" type="noConversion"/>
  </si>
  <si>
    <t>2005.05.03</t>
    <phoneticPr fontId="4" type="noConversion"/>
  </si>
  <si>
    <t>스포츠관광호텔 산과바다</t>
    <phoneticPr fontId="4" type="noConversion"/>
  </si>
  <si>
    <t>동궁 주식회사</t>
    <phoneticPr fontId="4" type="noConversion"/>
  </si>
  <si>
    <t>속초시 대포동 790-14외 2필지</t>
    <phoneticPr fontId="4" type="noConversion"/>
  </si>
  <si>
    <t>음덕성/음우석</t>
    <phoneticPr fontId="4" type="noConversion"/>
  </si>
  <si>
    <t>635-1145</t>
    <phoneticPr fontId="4" type="noConversion"/>
  </si>
  <si>
    <t>2011.05.20</t>
    <phoneticPr fontId="4" type="noConversion"/>
  </si>
  <si>
    <t>에스관광호텔</t>
    <phoneticPr fontId="4" type="noConversion"/>
  </si>
  <si>
    <t>속초시 청학동 482-52</t>
    <phoneticPr fontId="4" type="noConversion"/>
  </si>
  <si>
    <t>631-5533</t>
    <phoneticPr fontId="4" type="noConversion"/>
  </si>
  <si>
    <t>휴업</t>
    <phoneticPr fontId="4" type="noConversion"/>
  </si>
  <si>
    <t>관광호텔</t>
    <phoneticPr fontId="4" type="noConversion"/>
  </si>
  <si>
    <t>호텔굿모닝</t>
    <phoneticPr fontId="4" type="noConversion"/>
  </si>
  <si>
    <t>㈜해상레저산업</t>
    <phoneticPr fontId="4" type="noConversion"/>
  </si>
  <si>
    <t>속초시 조양동 1432-1</t>
    <phoneticPr fontId="4" type="noConversion"/>
  </si>
  <si>
    <t>박성기</t>
    <phoneticPr fontId="4" type="noConversion"/>
  </si>
  <si>
    <t>637-9900</t>
    <phoneticPr fontId="4" type="noConversion"/>
  </si>
  <si>
    <t>2003.07.21</t>
    <phoneticPr fontId="4" type="noConversion"/>
  </si>
  <si>
    <t>더케이설악산가족호텔</t>
    <phoneticPr fontId="4" type="noConversion"/>
  </si>
  <si>
    <t>더케이호텔앤리조트㈜</t>
    <phoneticPr fontId="4" type="noConversion"/>
  </si>
  <si>
    <t>속초시 도문동 155</t>
    <phoneticPr fontId="4" type="noConversion"/>
  </si>
  <si>
    <t>권용선/정환</t>
    <phoneticPr fontId="4" type="noConversion"/>
  </si>
  <si>
    <t>639-8100</t>
    <phoneticPr fontId="4" type="noConversion"/>
  </si>
  <si>
    <t>96.01.22</t>
    <phoneticPr fontId="4" type="noConversion"/>
  </si>
  <si>
    <t>강원도</t>
    <phoneticPr fontId="4" type="noConversion"/>
  </si>
  <si>
    <t>734-7315
734-7313</t>
    <phoneticPr fontId="4" type="noConversion"/>
  </si>
  <si>
    <t>강원도</t>
    <phoneticPr fontId="4" type="noConversion"/>
  </si>
  <si>
    <t>관광호텔업</t>
    <phoneticPr fontId="4" type="noConversion"/>
  </si>
  <si>
    <t xml:space="preserve">강릉시 강문동 303-1 </t>
    <phoneticPr fontId="4" type="noConversion"/>
  </si>
  <si>
    <t>1982.08.30
(2009.07.21)</t>
    <phoneticPr fontId="4" type="noConversion"/>
  </si>
  <si>
    <t>강원도</t>
    <phoneticPr fontId="4" type="noConversion"/>
  </si>
  <si>
    <t>관광호텔업</t>
    <phoneticPr fontId="4" type="noConversion"/>
  </si>
  <si>
    <t>강릉시 안현동 10-5</t>
    <phoneticPr fontId="4" type="noConversion"/>
  </si>
  <si>
    <t>최후남</t>
    <phoneticPr fontId="4" type="noConversion"/>
  </si>
  <si>
    <t>㈜승화썬크루즈</t>
    <phoneticPr fontId="4" type="noConversion"/>
  </si>
  <si>
    <t xml:space="preserve">강릉시 강동면 정동진리 50-10 </t>
    <phoneticPr fontId="4" type="noConversion"/>
  </si>
  <si>
    <t xml:space="preserve">2006.12.11
(2009. 03.13) </t>
    <phoneticPr fontId="4" type="noConversion"/>
  </si>
  <si>
    <t>관광호텔업</t>
    <phoneticPr fontId="4" type="noConversion"/>
  </si>
  <si>
    <t>동해시 천곡동 848</t>
    <phoneticPr fontId="4" type="noConversion"/>
  </si>
  <si>
    <t>박재두</t>
    <phoneticPr fontId="4" type="noConversion"/>
  </si>
  <si>
    <t>033)533-9215</t>
    <phoneticPr fontId="4" type="noConversion"/>
  </si>
  <si>
    <t>1990.11.21</t>
    <phoneticPr fontId="4" type="noConversion"/>
  </si>
  <si>
    <t>강원도</t>
    <phoneticPr fontId="4" type="noConversion"/>
  </si>
  <si>
    <t>동해힐던관광호텔</t>
    <phoneticPr fontId="4" type="noConversion"/>
  </si>
  <si>
    <t>동해시 천곡동 460-3</t>
    <phoneticPr fontId="4" type="noConversion"/>
  </si>
  <si>
    <t>황숙영</t>
    <phoneticPr fontId="4" type="noConversion"/>
  </si>
  <si>
    <t>033)533-7722</t>
    <phoneticPr fontId="4" type="noConversion"/>
  </si>
  <si>
    <t>1993.5.14</t>
    <phoneticPr fontId="4" type="noConversion"/>
  </si>
  <si>
    <t>이스턴관광호텔</t>
    <phoneticPr fontId="4" type="noConversion"/>
  </si>
  <si>
    <t>동해시 천곡동 906</t>
    <phoneticPr fontId="4" type="noConversion"/>
  </si>
  <si>
    <t>변희수</t>
    <phoneticPr fontId="4" type="noConversion"/>
  </si>
  <si>
    <t>033)533-1930</t>
    <phoneticPr fontId="4" type="noConversion"/>
  </si>
  <si>
    <t>1996.3.18</t>
    <phoneticPr fontId="4" type="noConversion"/>
  </si>
  <si>
    <t>대주관광호텔</t>
    <phoneticPr fontId="4" type="noConversion"/>
  </si>
  <si>
    <t>동해시 천곡동 889</t>
    <phoneticPr fontId="4" type="noConversion"/>
  </si>
  <si>
    <t>박상목</t>
    <phoneticPr fontId="4" type="noConversion"/>
  </si>
  <si>
    <t>033)535-6670</t>
    <phoneticPr fontId="4" type="noConversion"/>
  </si>
  <si>
    <t>2011.1.4</t>
    <phoneticPr fontId="4" type="noConversion"/>
  </si>
  <si>
    <t>동해보양온천컨벤션호텔</t>
    <phoneticPr fontId="4" type="noConversion"/>
  </si>
  <si>
    <t>동해시 망상동 396-18</t>
    <phoneticPr fontId="4" type="noConversion"/>
  </si>
  <si>
    <t>송인규</t>
    <phoneticPr fontId="4" type="noConversion"/>
  </si>
  <si>
    <t>033)530-0700</t>
    <phoneticPr fontId="4" type="noConversion"/>
  </si>
  <si>
    <t>1996.8.10</t>
    <phoneticPr fontId="4" type="noConversion"/>
  </si>
  <si>
    <t>태백시 연지로 6</t>
    <phoneticPr fontId="4" type="noConversion"/>
  </si>
  <si>
    <t>033-553-2211</t>
    <phoneticPr fontId="4" type="noConversion"/>
  </si>
  <si>
    <t>가족호텔업</t>
    <phoneticPr fontId="4" type="noConversion"/>
  </si>
  <si>
    <t>특2</t>
    <phoneticPr fontId="4" type="noConversion"/>
  </si>
  <si>
    <t>호텔펠리스</t>
    <phoneticPr fontId="4" type="noConversion"/>
  </si>
  <si>
    <t>삼척펠리스타운㈜</t>
    <phoneticPr fontId="4" type="noConversion"/>
  </si>
  <si>
    <t>삼척시 정하동 1</t>
    <phoneticPr fontId="4" type="noConversion"/>
  </si>
  <si>
    <t>원순자/김강민</t>
    <phoneticPr fontId="4" type="noConversion"/>
  </si>
  <si>
    <t>033-575-7000
033-570-1558</t>
    <phoneticPr fontId="4" type="noConversion"/>
  </si>
  <si>
    <t>2002.7. .</t>
    <phoneticPr fontId="4" type="noConversion"/>
  </si>
  <si>
    <t>2억원</t>
    <phoneticPr fontId="4" type="noConversion"/>
  </si>
  <si>
    <t>강원도</t>
    <phoneticPr fontId="4" type="noConversion"/>
  </si>
  <si>
    <t>소계</t>
    <phoneticPr fontId="4" type="noConversion"/>
  </si>
  <si>
    <t>24개업체</t>
    <phoneticPr fontId="4" type="noConversion"/>
  </si>
  <si>
    <t>충청북도</t>
    <phoneticPr fontId="4" type="noConversion"/>
  </si>
  <si>
    <t>청주관광호텔</t>
    <phoneticPr fontId="4" type="noConversion"/>
  </si>
  <si>
    <t>청주시 흥덕구 복대동 844</t>
    <phoneticPr fontId="4" type="noConversion"/>
  </si>
  <si>
    <t>김용식</t>
    <phoneticPr fontId="4" type="noConversion"/>
  </si>
  <si>
    <t>043-264-2181/043-266-8215</t>
    <phoneticPr fontId="4" type="noConversion"/>
  </si>
  <si>
    <t>1982.12.31</t>
    <phoneticPr fontId="4" type="noConversion"/>
  </si>
  <si>
    <t>갤러리관광호텔</t>
    <phoneticPr fontId="4" type="noConversion"/>
  </si>
  <si>
    <t>청주시 흥덕구 봉명동 1831</t>
    <phoneticPr fontId="4" type="noConversion"/>
  </si>
  <si>
    <t>박덕민</t>
    <phoneticPr fontId="4" type="noConversion"/>
  </si>
  <si>
    <t>043-267-1121/043-263-9532</t>
    <phoneticPr fontId="4" type="noConversion"/>
  </si>
  <si>
    <t>1989.10.27</t>
    <phoneticPr fontId="4" type="noConversion"/>
  </si>
  <si>
    <t>리호관광호텔</t>
    <phoneticPr fontId="4" type="noConversion"/>
  </si>
  <si>
    <t>청주시 흥덕구 비하동 35-7</t>
    <phoneticPr fontId="4" type="noConversion"/>
  </si>
  <si>
    <t>이원호</t>
    <phoneticPr fontId="4" type="noConversion"/>
  </si>
  <si>
    <t>043-233-8800/043-232-8818</t>
    <phoneticPr fontId="4" type="noConversion"/>
  </si>
  <si>
    <t>1990.07.26</t>
    <phoneticPr fontId="4" type="noConversion"/>
  </si>
  <si>
    <t>호텔 힐</t>
    <phoneticPr fontId="4" type="noConversion"/>
  </si>
  <si>
    <t>청주시 상당구 명암동 2-1</t>
    <phoneticPr fontId="4" type="noConversion"/>
  </si>
  <si>
    <t>오석홍</t>
    <phoneticPr fontId="4" type="noConversion"/>
  </si>
  <si>
    <t>043-257-7451/043-257-7458</t>
    <phoneticPr fontId="4" type="noConversion"/>
  </si>
  <si>
    <t>1990.12.06</t>
    <phoneticPr fontId="4" type="noConversion"/>
  </si>
  <si>
    <t>청주로얄관광호텔</t>
    <phoneticPr fontId="4" type="noConversion"/>
  </si>
  <si>
    <t>청주시 상당구 서문동 227-21</t>
    <phoneticPr fontId="4" type="noConversion"/>
  </si>
  <si>
    <t>박승숙</t>
    <phoneticPr fontId="4" type="noConversion"/>
  </si>
  <si>
    <t>043-221-1300/043-221-1319</t>
    <phoneticPr fontId="4" type="noConversion"/>
  </si>
  <si>
    <t>1991.05.15</t>
    <phoneticPr fontId="4" type="noConversion"/>
  </si>
  <si>
    <t>뉴베라관광호텔</t>
    <phoneticPr fontId="4" type="noConversion"/>
  </si>
  <si>
    <t>청주시 흥덕구 가경동 1027</t>
    <phoneticPr fontId="4" type="noConversion"/>
  </si>
  <si>
    <t>문선엽</t>
    <phoneticPr fontId="4" type="noConversion"/>
  </si>
  <si>
    <t>043-235-8181/043-235-8180</t>
    <phoneticPr fontId="4" type="noConversion"/>
  </si>
  <si>
    <t>1998.06.15</t>
    <phoneticPr fontId="4" type="noConversion"/>
  </si>
  <si>
    <t>백제관광호텔</t>
    <phoneticPr fontId="4" type="noConversion"/>
  </si>
  <si>
    <t>청주시 흥덕구 가경동 1023</t>
    <phoneticPr fontId="4" type="noConversion"/>
  </si>
  <si>
    <t>조동현</t>
    <phoneticPr fontId="4" type="noConversion"/>
  </si>
  <si>
    <t>043-236-7979/043-236-0979</t>
    <phoneticPr fontId="4" type="noConversion"/>
  </si>
  <si>
    <t>2007.01.02</t>
    <phoneticPr fontId="4" type="noConversion"/>
  </si>
  <si>
    <t>라마다플라자청주호텔</t>
    <phoneticPr fontId="4" type="noConversion"/>
  </si>
  <si>
    <t>㈜중원산업</t>
    <phoneticPr fontId="4" type="noConversion"/>
  </si>
  <si>
    <t>청주시 흥덕구 율량동 500-3</t>
    <phoneticPr fontId="4" type="noConversion"/>
  </si>
  <si>
    <t>㈜중원산업송관휘외1인</t>
    <phoneticPr fontId="4" type="noConversion"/>
  </si>
  <si>
    <t>043-290-1000/043-290-1010</t>
    <phoneticPr fontId="4" type="noConversion"/>
  </si>
  <si>
    <t>2006.06.19</t>
    <phoneticPr fontId="4" type="noConversion"/>
  </si>
  <si>
    <t>한도관광㈜</t>
    <phoneticPr fontId="4" type="noConversion"/>
  </si>
  <si>
    <t>충주시 수안보면 온천리 838-1</t>
    <phoneticPr fontId="4" type="noConversion"/>
  </si>
  <si>
    <t>김영신
김동수</t>
    <phoneticPr fontId="4" type="noConversion"/>
  </si>
  <si>
    <t>043-846-2331</t>
  </si>
  <si>
    <t>공무원연금공단</t>
    <phoneticPr fontId="4" type="noConversion"/>
  </si>
  <si>
    <t>충주시 수안보면 온천리 292</t>
    <phoneticPr fontId="4" type="noConversion"/>
  </si>
  <si>
    <t>안양호</t>
    <phoneticPr fontId="4" type="noConversion"/>
  </si>
  <si>
    <t>043-845-3500</t>
  </si>
  <si>
    <t>1989.03
(2008.10.04)</t>
    <phoneticPr fontId="4" type="noConversion"/>
  </si>
  <si>
    <t>수안보조선관광호텔</t>
    <phoneticPr fontId="4" type="noConversion"/>
  </si>
  <si>
    <t>㈜조선호텔</t>
    <phoneticPr fontId="4" type="noConversion"/>
  </si>
  <si>
    <t>충주시 수안보면 온천리109-1</t>
    <phoneticPr fontId="4" type="noConversion"/>
  </si>
  <si>
    <t>김종순</t>
    <phoneticPr fontId="4" type="noConversion"/>
  </si>
  <si>
    <t>043-848-8833</t>
    <phoneticPr fontId="4" type="noConversion"/>
  </si>
  <si>
    <t>㈜충일</t>
    <phoneticPr fontId="4" type="noConversion"/>
  </si>
  <si>
    <t>충주시 봉방동 855</t>
    <phoneticPr fontId="4" type="noConversion"/>
  </si>
  <si>
    <t>이철배</t>
    <phoneticPr fontId="4" type="noConversion"/>
  </si>
  <si>
    <t>043-848-5554</t>
  </si>
  <si>
    <t>충주호리조트관광호텔</t>
    <phoneticPr fontId="4" type="noConversion"/>
  </si>
  <si>
    <t>㈜추당물산</t>
    <phoneticPr fontId="4" type="noConversion"/>
  </si>
  <si>
    <t>충주시 동량면 하천리 472</t>
    <phoneticPr fontId="4" type="noConversion"/>
  </si>
  <si>
    <t>윤석주</t>
    <phoneticPr fontId="4" type="noConversion"/>
  </si>
  <si>
    <t>043-852-7890</t>
    <phoneticPr fontId="4" type="noConversion"/>
  </si>
  <si>
    <t>유앤관광호텔</t>
    <phoneticPr fontId="4" type="noConversion"/>
  </si>
  <si>
    <t>충주시 앙성면 능암리 619-3</t>
    <phoneticPr fontId="4" type="noConversion"/>
  </si>
  <si>
    <t>유홍무</t>
    <phoneticPr fontId="4" type="noConversion"/>
  </si>
  <si>
    <t>043-855-8877</t>
    <phoneticPr fontId="4" type="noConversion"/>
  </si>
  <si>
    <t>㈜대영</t>
    <phoneticPr fontId="4" type="noConversion"/>
  </si>
  <si>
    <t xml:space="preserve">충주시 호암동 540-10번지
</t>
    <phoneticPr fontId="4" type="noConversion"/>
  </si>
  <si>
    <t>권혁희</t>
    <phoneticPr fontId="4" type="noConversion"/>
  </si>
  <si>
    <t>043-848-9900</t>
  </si>
  <si>
    <t>서울관광호텔</t>
    <phoneticPr fontId="4" type="noConversion"/>
  </si>
  <si>
    <t>제천시 명동 5-12</t>
    <phoneticPr fontId="4" type="noConversion"/>
  </si>
  <si>
    <t>이춘자</t>
    <phoneticPr fontId="4" type="noConversion"/>
  </si>
  <si>
    <t>043-651-8000</t>
    <phoneticPr fontId="4" type="noConversion"/>
  </si>
  <si>
    <t>2급</t>
    <phoneticPr fontId="4" type="noConversion"/>
  </si>
  <si>
    <t>제천관광호텔</t>
    <phoneticPr fontId="4" type="noConversion"/>
  </si>
  <si>
    <t>제천시 명동 11-1</t>
    <phoneticPr fontId="4" type="noConversion"/>
  </si>
  <si>
    <t>진성찬</t>
    <phoneticPr fontId="4" type="noConversion"/>
  </si>
  <si>
    <t>043-643-4111</t>
    <phoneticPr fontId="4" type="noConversion"/>
  </si>
  <si>
    <t>1987.12.02
(2010.02.13)</t>
    <phoneticPr fontId="4" type="noConversion"/>
  </si>
  <si>
    <t>뉴영동관광호텔</t>
    <phoneticPr fontId="4" type="noConversion"/>
  </si>
  <si>
    <t>제천시 화산동 986</t>
    <phoneticPr fontId="4" type="noConversion"/>
  </si>
  <si>
    <t>김종국</t>
    <phoneticPr fontId="4" type="noConversion"/>
  </si>
  <si>
    <t>043-645-3000</t>
    <phoneticPr fontId="4" type="noConversion"/>
  </si>
  <si>
    <t>2012.04.10</t>
    <phoneticPr fontId="4" type="noConversion"/>
  </si>
  <si>
    <t>청풍레이크호텔</t>
    <phoneticPr fontId="4" type="noConversion"/>
  </si>
  <si>
    <t>국민연금공단</t>
    <phoneticPr fontId="4" type="noConversion"/>
  </si>
  <si>
    <t>제천시 청풍면 교리 99</t>
    <phoneticPr fontId="4" type="noConversion"/>
  </si>
  <si>
    <t>전광우/박노경</t>
    <phoneticPr fontId="4" type="noConversion"/>
  </si>
  <si>
    <t>043-640-7183/
043-640-7188</t>
    <phoneticPr fontId="4" type="noConversion"/>
  </si>
  <si>
    <t>2000.09.29</t>
    <phoneticPr fontId="4" type="noConversion"/>
  </si>
  <si>
    <t>청풍힐호텔</t>
    <phoneticPr fontId="4" type="noConversion"/>
  </si>
  <si>
    <t>제천시 청풍면 교리 33</t>
    <phoneticPr fontId="4" type="noConversion"/>
  </si>
  <si>
    <t>레이크힐스호텔속리산</t>
    <phoneticPr fontId="4" type="noConversion"/>
  </si>
  <si>
    <t>속리산개발(주)</t>
    <phoneticPr fontId="4" type="noConversion"/>
  </si>
  <si>
    <t>보은군 속리산면 사내리 198</t>
    <phoneticPr fontId="4" type="noConversion"/>
  </si>
  <si>
    <t>지복수
이상욱</t>
    <phoneticPr fontId="4" type="noConversion"/>
  </si>
  <si>
    <t>043-542-5281~8
043-542-5298</t>
  </si>
  <si>
    <t>옥천관광호텔</t>
    <phoneticPr fontId="4" type="noConversion"/>
  </si>
  <si>
    <t>대명레이져㈜ 옥천관광호텔</t>
    <phoneticPr fontId="4" type="noConversion"/>
  </si>
  <si>
    <t>옥천군 옥천읍 옥천로 1553</t>
    <phoneticPr fontId="4" type="noConversion"/>
  </si>
  <si>
    <t>박영균
 / 곽영애</t>
    <phoneticPr fontId="4" type="noConversion"/>
  </si>
  <si>
    <t>731-2435 / 732-2470</t>
    <phoneticPr fontId="4" type="noConversion"/>
  </si>
  <si>
    <t>2007.06.12</t>
    <phoneticPr fontId="4" type="noConversion"/>
  </si>
  <si>
    <t>3등급</t>
    <phoneticPr fontId="4" type="noConversion"/>
  </si>
  <si>
    <t>음성관광호텔</t>
    <phoneticPr fontId="4" type="noConversion"/>
  </si>
  <si>
    <t>음성군 음성읍 용산리 1360</t>
    <phoneticPr fontId="4" type="noConversion"/>
  </si>
  <si>
    <t>조계연</t>
    <phoneticPr fontId="4" type="noConversion"/>
  </si>
  <si>
    <t>873-8881/       873-8830</t>
    <phoneticPr fontId="4" type="noConversion"/>
  </si>
  <si>
    <t>2007.04.30</t>
    <phoneticPr fontId="4" type="noConversion"/>
  </si>
  <si>
    <t>단양관광호텔</t>
    <phoneticPr fontId="4" type="noConversion"/>
  </si>
  <si>
    <t>㈜인터투어</t>
    <phoneticPr fontId="4" type="noConversion"/>
  </si>
  <si>
    <t>단양군 단양읍 상진리 264-2</t>
    <phoneticPr fontId="4" type="noConversion"/>
  </si>
  <si>
    <t>이환성</t>
    <phoneticPr fontId="4" type="noConversion"/>
  </si>
  <si>
    <t>043)423-7070</t>
    <phoneticPr fontId="4" type="noConversion"/>
  </si>
  <si>
    <t>1995.12.11.</t>
    <phoneticPr fontId="4" type="noConversion"/>
  </si>
  <si>
    <t>수안보파크 관광호텔</t>
    <phoneticPr fontId="4" type="noConversion"/>
  </si>
  <si>
    <t>수안보상록관광호텔</t>
    <phoneticPr fontId="4" type="noConversion"/>
  </si>
  <si>
    <t>후랜드리가족호텔</t>
    <phoneticPr fontId="4" type="noConversion"/>
  </si>
  <si>
    <t>천안센트럴관광호텔</t>
    <phoneticPr fontId="4" type="noConversion"/>
  </si>
  <si>
    <t>현성복</t>
    <phoneticPr fontId="4" type="noConversion"/>
  </si>
  <si>
    <t>천안메트로관광호텔</t>
    <phoneticPr fontId="4" type="noConversion"/>
  </si>
  <si>
    <t>천안시 동남구 대흥동 57-9</t>
    <phoneticPr fontId="4" type="noConversion"/>
  </si>
  <si>
    <t>장인순</t>
    <phoneticPr fontId="4" type="noConversion"/>
  </si>
  <si>
    <t>041-622-8211/
041-622-8215</t>
    <phoneticPr fontId="4" type="noConversion"/>
  </si>
  <si>
    <t>천안시 동남구 수신면 장산리 669-1</t>
    <phoneticPr fontId="4" type="noConversion"/>
  </si>
  <si>
    <t>금강관광호텔</t>
    <phoneticPr fontId="4" type="noConversion"/>
  </si>
  <si>
    <t>공주시 신관동 595-8</t>
    <phoneticPr fontId="4" type="noConversion"/>
  </si>
  <si>
    <t>이민숙</t>
    <phoneticPr fontId="4" type="noConversion"/>
  </si>
  <si>
    <t>041-852-1071
/041-852-1074</t>
    <phoneticPr fontId="4" type="noConversion"/>
  </si>
  <si>
    <t>2006.4.28</t>
    <phoneticPr fontId="4" type="noConversion"/>
  </si>
  <si>
    <t>온양관광호텔</t>
    <phoneticPr fontId="4" type="noConversion"/>
  </si>
  <si>
    <t>심만근</t>
    <phoneticPr fontId="4" type="noConversion"/>
  </si>
  <si>
    <t>아산시 온천동 228-1</t>
    <phoneticPr fontId="4" type="noConversion"/>
  </si>
  <si>
    <t>041-547-2500/
041-545-0006</t>
    <phoneticPr fontId="4" type="noConversion"/>
  </si>
  <si>
    <t>041-540-9305/
041-542-1549</t>
    <phoneticPr fontId="4" type="noConversion"/>
  </si>
  <si>
    <t>정명윤</t>
    <phoneticPr fontId="4" type="noConversion"/>
  </si>
  <si>
    <t>㈜큐엔</t>
    <phoneticPr fontId="4" type="noConversion"/>
  </si>
  <si>
    <t>㈜백제관광호텔</t>
    <phoneticPr fontId="4" type="noConversion"/>
  </si>
  <si>
    <t>홍성온천 관광호텔</t>
  </si>
  <si>
    <t>㈜가야개발</t>
    <phoneticPr fontId="4" type="noConversion"/>
  </si>
  <si>
    <t>337-0101
337-0110</t>
    <phoneticPr fontId="4" type="noConversion"/>
  </si>
  <si>
    <t>등급미정</t>
    <phoneticPr fontId="4" type="noConversion"/>
  </si>
  <si>
    <t>당진호텔</t>
    <phoneticPr fontId="4" type="noConversion"/>
  </si>
  <si>
    <t>㈜당진관광호텔</t>
    <phoneticPr fontId="4" type="noConversion"/>
  </si>
  <si>
    <t>충남 당진시 송악읍 반촌로 192</t>
    <phoneticPr fontId="4" type="noConversion"/>
  </si>
  <si>
    <t>유제운</t>
    <phoneticPr fontId="4" type="noConversion"/>
  </si>
  <si>
    <t>041-356-5757</t>
    <phoneticPr fontId="4" type="noConversion"/>
  </si>
  <si>
    <t>2002.12.27.(2012. 12. 23.)</t>
    <phoneticPr fontId="4" type="noConversion"/>
  </si>
  <si>
    <t>라모스 호스텔</t>
    <phoneticPr fontId="4" type="noConversion"/>
  </si>
  <si>
    <t>조영모</t>
    <phoneticPr fontId="4" type="noConversion"/>
  </si>
  <si>
    <t>충청남도</t>
    <phoneticPr fontId="4" type="noConversion"/>
  </si>
  <si>
    <t>전주코아리베라호텔</t>
    <phoneticPr fontId="4" type="noConversion"/>
  </si>
  <si>
    <t>㈜전주코아리베라호텔</t>
    <phoneticPr fontId="4" type="noConversion"/>
  </si>
  <si>
    <t>전라북도 전주시 풍남동3가 26-5</t>
    <phoneticPr fontId="4" type="noConversion"/>
  </si>
  <si>
    <t>이동근/
이주승</t>
    <phoneticPr fontId="4" type="noConversion"/>
  </si>
  <si>
    <t>063-232-7000/
063-232-7100</t>
    <phoneticPr fontId="4" type="noConversion"/>
  </si>
  <si>
    <t>1996.12
(2011.10.31)</t>
    <phoneticPr fontId="4" type="noConversion"/>
  </si>
  <si>
    <t>전주코아호텔</t>
    <phoneticPr fontId="4" type="noConversion"/>
  </si>
  <si>
    <t>㈜전주코아백화점</t>
    <phoneticPr fontId="4" type="noConversion"/>
  </si>
  <si>
    <t>전라북도 전주시 노송동 627-3</t>
    <phoneticPr fontId="4" type="noConversion"/>
  </si>
  <si>
    <t>이병준/
이홍승</t>
    <phoneticPr fontId="4" type="noConversion"/>
  </si>
  <si>
    <t>063-285-1100/
063-285-5707</t>
    <phoneticPr fontId="4" type="noConversion"/>
  </si>
  <si>
    <r>
      <t xml:space="preserve">1985.11
</t>
    </r>
    <r>
      <rPr>
        <sz val="10"/>
        <color indexed="8"/>
        <rFont val="돋움"/>
        <family val="3"/>
        <charset val="129"/>
      </rPr>
      <t>(2009.09)</t>
    </r>
    <phoneticPr fontId="4" type="noConversion"/>
  </si>
  <si>
    <t>전주관광호텔</t>
    <phoneticPr fontId="4" type="noConversion"/>
  </si>
  <si>
    <t>전라북도 전주시 다가동3가 28</t>
    <phoneticPr fontId="4" type="noConversion"/>
  </si>
  <si>
    <t>최복남/
채규현</t>
    <phoneticPr fontId="4" type="noConversion"/>
  </si>
  <si>
    <t>063-280-7700/
063-283-4478</t>
    <phoneticPr fontId="4" type="noConversion"/>
  </si>
  <si>
    <t>1978. 3</t>
    <phoneticPr fontId="4" type="noConversion"/>
  </si>
  <si>
    <t>호텔한성</t>
    <phoneticPr fontId="4" type="noConversion"/>
  </si>
  <si>
    <t>전라북도 전주시 고사동 199</t>
    <phoneticPr fontId="4" type="noConversion"/>
  </si>
  <si>
    <t>이종연/
최용우</t>
    <phoneticPr fontId="4" type="noConversion"/>
  </si>
  <si>
    <t>063-288-0014/
063-288-0668</t>
    <phoneticPr fontId="4" type="noConversion"/>
  </si>
  <si>
    <t>화이트관광호텔</t>
    <phoneticPr fontId="4" type="noConversion"/>
  </si>
  <si>
    <t>전라북도 전주시 금암동 754-4</t>
    <phoneticPr fontId="4" type="noConversion"/>
  </si>
  <si>
    <t>이영자/
조병선</t>
    <phoneticPr fontId="4" type="noConversion"/>
  </si>
  <si>
    <t>063-271-3992/
063-271-0008</t>
    <phoneticPr fontId="4" type="noConversion"/>
  </si>
  <si>
    <t>궁관광호텔</t>
    <phoneticPr fontId="4" type="noConversion"/>
  </si>
  <si>
    <t>개인</t>
    <phoneticPr fontId="4" type="noConversion"/>
  </si>
  <si>
    <t>전라북도 전주시 금암동 700-3</t>
    <phoneticPr fontId="4" type="noConversion"/>
  </si>
  <si>
    <t xml:space="preserve">박금영/
</t>
    <phoneticPr fontId="4" type="noConversion"/>
  </si>
  <si>
    <t>063-255-3311/
063-255-8800</t>
    <phoneticPr fontId="4" type="noConversion"/>
  </si>
  <si>
    <t>째즈어라운드호텔</t>
    <phoneticPr fontId="4" type="noConversion"/>
  </si>
  <si>
    <t>㈜드림앤비지니스</t>
    <phoneticPr fontId="4" type="noConversion"/>
  </si>
  <si>
    <t xml:space="preserve">전라북도 전주시 우아동2가 921-7 </t>
    <phoneticPr fontId="4" type="noConversion"/>
  </si>
  <si>
    <t>양해은/
최용우</t>
    <phoneticPr fontId="4" type="noConversion"/>
  </si>
  <si>
    <t>063-247-5900/
063-247-9812</t>
    <phoneticPr fontId="4" type="noConversion"/>
  </si>
  <si>
    <t>2012. 4</t>
    <phoneticPr fontId="4" type="noConversion"/>
  </si>
  <si>
    <t>리버힐관광호텔</t>
    <phoneticPr fontId="4" type="noConversion"/>
  </si>
  <si>
    <t>전라북도 군산시 성산면 성덕리 428-4</t>
    <phoneticPr fontId="4" type="noConversion"/>
  </si>
  <si>
    <t>최종두</t>
    <phoneticPr fontId="4" type="noConversion"/>
  </si>
  <si>
    <t>063-453-0005/
063-453-8881</t>
    <phoneticPr fontId="4" type="noConversion"/>
  </si>
  <si>
    <t>1996.12.24
(2009.1.13
2012.01.31)</t>
    <phoneticPr fontId="4" type="noConversion"/>
  </si>
  <si>
    <t>리츠프라자관광호텔</t>
    <phoneticPr fontId="4" type="noConversion"/>
  </si>
  <si>
    <t>전라북도 군산시 나운동 1195-49</t>
    <phoneticPr fontId="4" type="noConversion"/>
  </si>
  <si>
    <t>고기점</t>
    <phoneticPr fontId="4" type="noConversion"/>
  </si>
  <si>
    <t>063-468-4681/
063-468-4682</t>
    <phoneticPr fontId="4" type="noConversion"/>
  </si>
  <si>
    <t>2004. 9. 7
(2004.11.17)</t>
    <phoneticPr fontId="4" type="noConversion"/>
  </si>
  <si>
    <t>아네스빌 관광호텔</t>
    <phoneticPr fontId="4" type="noConversion"/>
  </si>
  <si>
    <t>(유)성주관광리조트</t>
    <phoneticPr fontId="4" type="noConversion"/>
  </si>
  <si>
    <t>전라북도 군산시 나운동 861-6</t>
    <phoneticPr fontId="4" type="noConversion"/>
  </si>
  <si>
    <t>두진호</t>
    <phoneticPr fontId="4" type="noConversion"/>
  </si>
  <si>
    <t>063-468-2127/
063-468-2129</t>
    <phoneticPr fontId="4" type="noConversion"/>
  </si>
  <si>
    <t>2008. 5. 8
(2009.11.19)</t>
    <phoneticPr fontId="4" type="noConversion"/>
  </si>
  <si>
    <t>폭스관광호텔</t>
    <phoneticPr fontId="4" type="noConversion"/>
  </si>
  <si>
    <t>전라북도 군산시 경장동 504-3</t>
    <phoneticPr fontId="4" type="noConversion"/>
  </si>
  <si>
    <t>진순숙</t>
    <phoneticPr fontId="4" type="noConversion"/>
  </si>
  <si>
    <t>063-443-4077/
063-443-5099</t>
    <phoneticPr fontId="4" type="noConversion"/>
  </si>
  <si>
    <t>2009. 7.30</t>
    <phoneticPr fontId="4" type="noConversion"/>
  </si>
  <si>
    <t>오스카관광호텔</t>
    <phoneticPr fontId="4" type="noConversion"/>
  </si>
  <si>
    <t>㈜필름오스카</t>
    <phoneticPr fontId="4" type="noConversion"/>
  </si>
  <si>
    <t>전라북도 군산시 소룡동 1555-5</t>
    <phoneticPr fontId="4" type="noConversion"/>
  </si>
  <si>
    <t>손영섭</t>
    <phoneticPr fontId="4" type="noConversion"/>
  </si>
  <si>
    <t>063-464-0505/
063-467-9400</t>
    <phoneticPr fontId="4" type="noConversion"/>
  </si>
  <si>
    <t>2011. 4. 7</t>
    <phoneticPr fontId="4" type="noConversion"/>
  </si>
  <si>
    <t>해뜨는언덕 관광호텔</t>
    <phoneticPr fontId="4" type="noConversion"/>
  </si>
  <si>
    <t>전라북도 군산시 나운동 861-2</t>
    <phoneticPr fontId="4" type="noConversion"/>
  </si>
  <si>
    <t>강주순</t>
    <phoneticPr fontId="4" type="noConversion"/>
  </si>
  <si>
    <t>063-468-0707/ 
063-468-0709</t>
    <phoneticPr fontId="4" type="noConversion"/>
  </si>
  <si>
    <t>2012. 2.22</t>
    <phoneticPr fontId="4" type="noConversion"/>
  </si>
  <si>
    <t>타워팰리스 관광호텔</t>
    <phoneticPr fontId="4" type="noConversion"/>
  </si>
  <si>
    <t>전라북도 군산시 나운동 855-11</t>
    <phoneticPr fontId="4" type="noConversion"/>
  </si>
  <si>
    <t>이병언</t>
    <phoneticPr fontId="4" type="noConversion"/>
  </si>
  <si>
    <t>063-463-0870/
063-466-0871</t>
    <phoneticPr fontId="4" type="noConversion"/>
  </si>
  <si>
    <t>2012.10.25</t>
    <phoneticPr fontId="4" type="noConversion"/>
  </si>
  <si>
    <t>웰컴관광호텔</t>
    <phoneticPr fontId="4" type="noConversion"/>
  </si>
  <si>
    <t>전라북도 군산시 오식도동 959</t>
    <phoneticPr fontId="4" type="noConversion"/>
  </si>
  <si>
    <t>박유성</t>
    <phoneticPr fontId="4" type="noConversion"/>
  </si>
  <si>
    <t>063-461-9901/
063-461-9904</t>
    <phoneticPr fontId="4" type="noConversion"/>
  </si>
  <si>
    <t>2010. 1.21</t>
    <phoneticPr fontId="4" type="noConversion"/>
  </si>
  <si>
    <t>베니키아 아리울</t>
    <phoneticPr fontId="4" type="noConversion"/>
  </si>
  <si>
    <t>베니키아아리울</t>
    <phoneticPr fontId="4" type="noConversion"/>
  </si>
  <si>
    <t>전라북도 군산시 오식도동 917</t>
    <phoneticPr fontId="4" type="noConversion"/>
  </si>
  <si>
    <t>063-464-2005/
063-464-0118</t>
    <phoneticPr fontId="4" type="noConversion"/>
  </si>
  <si>
    <t>2010.11.24</t>
    <phoneticPr fontId="4" type="noConversion"/>
  </si>
  <si>
    <t>애플트리관광호텔</t>
    <phoneticPr fontId="4" type="noConversion"/>
  </si>
  <si>
    <t>애플트리호텔</t>
    <phoneticPr fontId="4" type="noConversion"/>
  </si>
  <si>
    <t>전라북도 군산시 오식도동 899</t>
    <phoneticPr fontId="4" type="noConversion"/>
  </si>
  <si>
    <t>정일남</t>
    <phoneticPr fontId="4" type="noConversion"/>
  </si>
  <si>
    <t>063-734-1234/
063-465-5665</t>
    <phoneticPr fontId="4" type="noConversion"/>
  </si>
  <si>
    <t>2011. 9.16</t>
    <phoneticPr fontId="4" type="noConversion"/>
  </si>
  <si>
    <t>익산비즈니스관광호텔</t>
    <phoneticPr fontId="4" type="noConversion"/>
  </si>
  <si>
    <t>익산 비즈니스관광호텔</t>
    <phoneticPr fontId="4" type="noConversion"/>
  </si>
  <si>
    <t>전라북도 익산시 인화동1가 183-1</t>
    <phoneticPr fontId="4" type="noConversion"/>
  </si>
  <si>
    <t>천장숙</t>
    <phoneticPr fontId="4" type="noConversion"/>
  </si>
  <si>
    <t>063-853-7171</t>
    <phoneticPr fontId="4" type="noConversion"/>
  </si>
  <si>
    <t>2011. 3.22</t>
    <phoneticPr fontId="4" type="noConversion"/>
  </si>
  <si>
    <t>내장산관광호텔</t>
    <phoneticPr fontId="4" type="noConversion"/>
  </si>
  <si>
    <t>주식회사전일상호저축은행</t>
    <phoneticPr fontId="4" type="noConversion"/>
  </si>
  <si>
    <t>전라북도 정읍시 내장동 71-14</t>
    <phoneticPr fontId="4" type="noConversion"/>
  </si>
  <si>
    <t>063-538-4131</t>
    <phoneticPr fontId="4" type="noConversion"/>
  </si>
  <si>
    <t>2006. 9. 30</t>
    <phoneticPr fontId="4" type="noConversion"/>
  </si>
  <si>
    <t>지리산구룡관광호텔</t>
    <phoneticPr fontId="4" type="noConversion"/>
  </si>
  <si>
    <t>전라북도 남원시 인월면 중군리 1-3</t>
    <phoneticPr fontId="4" type="noConversion"/>
  </si>
  <si>
    <t>전미숙/
전현우</t>
    <phoneticPr fontId="4" type="noConversion"/>
  </si>
  <si>
    <t>063-631-6300/
063-636-9600</t>
    <phoneticPr fontId="4" type="noConversion"/>
  </si>
  <si>
    <t>2001.12.15
(2011. 7.11)</t>
    <phoneticPr fontId="4" type="noConversion"/>
  </si>
  <si>
    <t>스위트호텔남원</t>
    <phoneticPr fontId="4" type="noConversion"/>
  </si>
  <si>
    <t>주)교원구몬</t>
    <phoneticPr fontId="4" type="noConversion"/>
  </si>
  <si>
    <t>전라북도 남원시 주천면 용담리 38</t>
    <phoneticPr fontId="4" type="noConversion"/>
  </si>
  <si>
    <t>장평순/
유승주</t>
    <phoneticPr fontId="4" type="noConversion"/>
  </si>
  <si>
    <t>063-630-7130/
063-630-7111</t>
    <phoneticPr fontId="4" type="noConversion"/>
  </si>
  <si>
    <t>2012. 3. 2</t>
    <phoneticPr fontId="4" type="noConversion"/>
  </si>
  <si>
    <t>대둔산관광호텔</t>
    <phoneticPr fontId="4" type="noConversion"/>
  </si>
  <si>
    <t>나진산업</t>
    <phoneticPr fontId="4" type="noConversion"/>
  </si>
  <si>
    <t>전라북도 완주군 운주면 산북리611-70
(대둔산공원길45)</t>
    <phoneticPr fontId="4" type="noConversion"/>
  </si>
  <si>
    <t>이수자외1인
/김인기</t>
    <phoneticPr fontId="4" type="noConversion"/>
  </si>
  <si>
    <t>063-263-1260/
063-263-8069</t>
    <phoneticPr fontId="4" type="noConversion"/>
  </si>
  <si>
    <t>1990.12
(2012. 7. 6)</t>
    <phoneticPr fontId="4" type="noConversion"/>
  </si>
  <si>
    <t>호텔티롤</t>
    <phoneticPr fontId="4" type="noConversion"/>
  </si>
  <si>
    <t>㈜무주덕유산리조트</t>
    <phoneticPr fontId="4" type="noConversion"/>
  </si>
  <si>
    <t>전라북도 무주군 설천면 심곡리 산43-15</t>
    <phoneticPr fontId="4" type="noConversion"/>
  </si>
  <si>
    <t>류주원</t>
    <phoneticPr fontId="4" type="noConversion"/>
  </si>
  <si>
    <t>063-322-9000 / 
063-320-7607</t>
    <phoneticPr fontId="4" type="noConversion"/>
  </si>
  <si>
    <t>1990.12.10</t>
    <phoneticPr fontId="4" type="noConversion"/>
  </si>
  <si>
    <t>선운산관광호텔</t>
    <phoneticPr fontId="4" type="noConversion"/>
  </si>
  <si>
    <t>전라북도 고창군 아산면 삼인리 287-5</t>
    <phoneticPr fontId="4" type="noConversion"/>
  </si>
  <si>
    <t>황용성
조유엔</t>
    <phoneticPr fontId="4" type="noConversion"/>
  </si>
  <si>
    <t>063-561-3377/
063-561-4700</t>
    <phoneticPr fontId="4" type="noConversion"/>
  </si>
  <si>
    <t>1994. 4
(2003. 1. 1)</t>
    <phoneticPr fontId="4" type="noConversion"/>
  </si>
  <si>
    <t>남원국민호텔</t>
    <phoneticPr fontId="4" type="noConversion"/>
  </si>
  <si>
    <t>국민호텔</t>
    <phoneticPr fontId="4" type="noConversion"/>
  </si>
  <si>
    <t>전라북도  남원시 신촌동 437</t>
    <phoneticPr fontId="4" type="noConversion"/>
  </si>
  <si>
    <t>권한식/
이대영</t>
    <phoneticPr fontId="4" type="noConversion"/>
  </si>
  <si>
    <t>063-631-9999/
063-634-9999</t>
    <phoneticPr fontId="4" type="noConversion"/>
  </si>
  <si>
    <t>1989. 5. 4
(2012-05-07)</t>
    <phoneticPr fontId="4" type="noConversion"/>
  </si>
  <si>
    <t>무주덕유산리조트가족호텔</t>
    <phoneticPr fontId="4" type="noConversion"/>
  </si>
  <si>
    <t>1997. 1. 21</t>
    <phoneticPr fontId="4" type="noConversion"/>
  </si>
  <si>
    <t>무주덕유산리조트국민호텔</t>
    <phoneticPr fontId="4" type="noConversion"/>
  </si>
  <si>
    <t>전라북도 무주군 설천면 심곡리 산 43-15</t>
    <phoneticPr fontId="4" type="noConversion"/>
  </si>
  <si>
    <t xml:space="preserve">대명리조트 </t>
    <phoneticPr fontId="4" type="noConversion"/>
  </si>
  <si>
    <t>(주)대명레저산업</t>
  </si>
  <si>
    <t>전라북도 부안군 변산면 격포리 257</t>
    <phoneticPr fontId="16" type="noConversion"/>
  </si>
  <si>
    <t>조현철/
윤혁락</t>
    <phoneticPr fontId="4" type="noConversion"/>
  </si>
  <si>
    <t>063-580-8800/
063-580-8799</t>
    <phoneticPr fontId="16" type="noConversion"/>
  </si>
  <si>
    <t>2008. 7. 22</t>
    <phoneticPr fontId="4" type="noConversion"/>
  </si>
  <si>
    <t>모항 해나루 가족호텔</t>
    <phoneticPr fontId="4" type="noConversion"/>
  </si>
  <si>
    <t>전북개발공사</t>
    <phoneticPr fontId="4" type="noConversion"/>
  </si>
  <si>
    <t>전라북도 부안군 변산면 모항해변길 73</t>
    <phoneticPr fontId="16" type="noConversion"/>
  </si>
  <si>
    <t>홍성춘/
강호일</t>
    <phoneticPr fontId="4" type="noConversion"/>
  </si>
  <si>
    <t>063-580-0700/
063-580-0707</t>
    <phoneticPr fontId="16" type="noConversion"/>
  </si>
  <si>
    <t>2012. 5. 21</t>
    <phoneticPr fontId="4" type="noConversion"/>
  </si>
  <si>
    <t>전라북도</t>
    <phoneticPr fontId="4" type="noConversion"/>
  </si>
  <si>
    <t>전라남도</t>
    <phoneticPr fontId="4" type="noConversion"/>
  </si>
  <si>
    <t>신안비치호텔</t>
  </si>
  <si>
    <t>신안건설</t>
    <phoneticPr fontId="4" type="noConversion"/>
  </si>
  <si>
    <t xml:space="preserve"> 죽교동 440번지 4호   </t>
  </si>
  <si>
    <t>우경선</t>
  </si>
  <si>
    <t xml:space="preserve">  243-3399</t>
  </si>
  <si>
    <t>　샹그리아비치호텔</t>
  </si>
  <si>
    <t>㈜샹그리아비치호텔</t>
    <phoneticPr fontId="4" type="noConversion"/>
  </si>
  <si>
    <t xml:space="preserve"> 상동 1144번지 7호   </t>
  </si>
  <si>
    <t>임영춘</t>
  </si>
  <si>
    <t xml:space="preserve"> 061- 285-0100</t>
  </si>
  <si>
    <t>김윤숙</t>
    <phoneticPr fontId="4" type="noConversion"/>
  </si>
  <si>
    <t>학동 200-19</t>
  </si>
  <si>
    <t>061-687-7977</t>
    <phoneticPr fontId="4" type="noConversion"/>
  </si>
  <si>
    <t>2003.10.31</t>
    <phoneticPr fontId="4" type="noConversion"/>
  </si>
  <si>
    <t>비앤비치관광호텔</t>
  </si>
  <si>
    <t>유송빈</t>
  </si>
  <si>
    <t>학동 200-14</t>
  </si>
  <si>
    <t>유송빈</t>
    <phoneticPr fontId="4" type="noConversion"/>
  </si>
  <si>
    <t>061-685-2200</t>
    <phoneticPr fontId="4" type="noConversion"/>
  </si>
  <si>
    <t>2008.07.02</t>
    <phoneticPr fontId="4" type="noConversion"/>
  </si>
  <si>
    <t>샹보르관광호텔</t>
  </si>
  <si>
    <t>강윤기</t>
  </si>
  <si>
    <t>공화동 1054</t>
  </si>
  <si>
    <t>강윤기</t>
    <phoneticPr fontId="4" type="noConversion"/>
  </si>
  <si>
    <t>061) 662-6111</t>
  </si>
  <si>
    <t>나르샤관광호텔</t>
  </si>
  <si>
    <t>최무경</t>
  </si>
  <si>
    <t>학동 200-24</t>
  </si>
  <si>
    <t>최무경</t>
    <phoneticPr fontId="4" type="noConversion"/>
  </si>
  <si>
    <t>061) 686-2000</t>
  </si>
  <si>
    <t>2010.07.23</t>
    <phoneticPr fontId="4" type="noConversion"/>
  </si>
  <si>
    <t>HㆍS 관광호텔</t>
  </si>
  <si>
    <t>이영범</t>
  </si>
  <si>
    <t>수정동 215-1</t>
  </si>
  <si>
    <t>이영범</t>
    <phoneticPr fontId="4" type="noConversion"/>
  </si>
  <si>
    <t>061) 662-9996</t>
  </si>
  <si>
    <t>2010.11.27</t>
    <phoneticPr fontId="4" type="noConversion"/>
  </si>
  <si>
    <t>거문도관광호텔</t>
  </si>
  <si>
    <t>㈜거문도섬호텔</t>
    <phoneticPr fontId="4" type="noConversion"/>
  </si>
  <si>
    <t>국동 37-21</t>
  </si>
  <si>
    <t>김희수</t>
    <phoneticPr fontId="4" type="noConversion"/>
  </si>
  <si>
    <t>1588-0009</t>
  </si>
  <si>
    <t>2012.07.31</t>
    <phoneticPr fontId="4" type="noConversion"/>
  </si>
  <si>
    <t>여수관광호텔</t>
  </si>
  <si>
    <t>(주)에버산업개발</t>
    <phoneticPr fontId="4" type="noConversion"/>
  </si>
  <si>
    <t>공화동 766</t>
  </si>
  <si>
    <t>곽형식</t>
    <phoneticPr fontId="4" type="noConversion"/>
  </si>
  <si>
    <t>061) 662-3131</t>
  </si>
  <si>
    <t>2002.07.16</t>
    <phoneticPr fontId="4" type="noConversion"/>
  </si>
  <si>
    <t>디오션호텔</t>
  </si>
  <si>
    <t>(주)일상해양산업</t>
    <phoneticPr fontId="4" type="noConversion"/>
  </si>
  <si>
    <t>소호동 산98</t>
  </si>
  <si>
    <t>정창주</t>
    <phoneticPr fontId="4" type="noConversion"/>
  </si>
  <si>
    <t>2012.02.27</t>
    <phoneticPr fontId="4" type="noConversion"/>
  </si>
  <si>
    <t>호텔엠블여수</t>
  </si>
  <si>
    <t>(주)대명레저산업</t>
    <phoneticPr fontId="4" type="noConversion"/>
  </si>
  <si>
    <t>오동도로 111</t>
  </si>
  <si>
    <t>조현철</t>
    <phoneticPr fontId="4" type="noConversion"/>
  </si>
  <si>
    <t>061) 660-5800</t>
  </si>
  <si>
    <t>2012.03.09</t>
    <phoneticPr fontId="4" type="noConversion"/>
  </si>
  <si>
    <t>히든베이호텔</t>
  </si>
  <si>
    <t>홍해개발(주)</t>
  </si>
  <si>
    <t>김재호</t>
    <phoneticPr fontId="4" type="noConversion"/>
  </si>
  <si>
    <t>061) 680-3000</t>
  </si>
  <si>
    <t>2012.05.03</t>
    <phoneticPr fontId="4" type="noConversion"/>
  </si>
  <si>
    <t>베니키아관광호텔</t>
  </si>
  <si>
    <t>(주)블루오션</t>
    <phoneticPr fontId="4" type="noConversion"/>
  </si>
  <si>
    <t>학동 200-16</t>
  </si>
  <si>
    <t>이귀주</t>
    <phoneticPr fontId="4" type="noConversion"/>
  </si>
  <si>
    <t>061) 662-0001</t>
  </si>
  <si>
    <t>2012.05.17</t>
    <phoneticPr fontId="4" type="noConversion"/>
  </si>
  <si>
    <t>U-캐슬관광호텔</t>
  </si>
  <si>
    <t xml:space="preserve">(주)유심천온천리조트 </t>
    <phoneticPr fontId="4" type="noConversion"/>
  </si>
  <si>
    <t>소라면 죽림리 산86-1</t>
  </si>
  <si>
    <t>김세일</t>
    <phoneticPr fontId="4" type="noConversion"/>
  </si>
  <si>
    <t>061) 808-5010</t>
  </si>
  <si>
    <t>2012.05.13</t>
    <phoneticPr fontId="4" type="noConversion"/>
  </si>
  <si>
    <t>한옥호텔 오동재</t>
  </si>
  <si>
    <t>전남개발공사</t>
    <phoneticPr fontId="4" type="noConversion"/>
  </si>
  <si>
    <t>덕충동 694-5</t>
  </si>
  <si>
    <t>김주열</t>
    <phoneticPr fontId="4" type="noConversion"/>
  </si>
  <si>
    <t>061) 660-1000</t>
  </si>
  <si>
    <t>2012.04.25</t>
    <phoneticPr fontId="4" type="noConversion"/>
  </si>
  <si>
    <t>여수엑스포관광호텔</t>
  </si>
  <si>
    <t>(주)우진엠엔엠</t>
    <phoneticPr fontId="4" type="noConversion"/>
  </si>
  <si>
    <t>여서동 216</t>
  </si>
  <si>
    <t>이문상</t>
    <phoneticPr fontId="4" type="noConversion"/>
  </si>
  <si>
    <t>061) 650-0000</t>
    <phoneticPr fontId="4" type="noConversion"/>
  </si>
  <si>
    <t>2002.12.28</t>
    <phoneticPr fontId="4" type="noConversion"/>
  </si>
  <si>
    <t>여수오션관광호텔</t>
  </si>
  <si>
    <t>(주)여수오션관광호텔</t>
    <phoneticPr fontId="4" type="noConversion"/>
  </si>
  <si>
    <t>덕충동 61-25</t>
  </si>
  <si>
    <t>한연수</t>
    <phoneticPr fontId="4" type="noConversion"/>
  </si>
  <si>
    <t>061) 666-3500</t>
    <phoneticPr fontId="4" type="noConversion"/>
  </si>
  <si>
    <t>2012.06.04</t>
    <phoneticPr fontId="4" type="noConversion"/>
  </si>
  <si>
    <t>굴전여가캠핑장</t>
    <phoneticPr fontId="4" type="noConversion"/>
  </si>
  <si>
    <t>여수문화방송㈜</t>
    <phoneticPr fontId="4" type="noConversion"/>
  </si>
  <si>
    <t>돌산읍 평사리 1324</t>
    <phoneticPr fontId="4" type="noConversion"/>
  </si>
  <si>
    <t>송원근</t>
    <phoneticPr fontId="4" type="noConversion"/>
  </si>
  <si>
    <t>1588-3600</t>
    <phoneticPr fontId="4" type="noConversion"/>
  </si>
  <si>
    <t>2012.05.24</t>
    <phoneticPr fontId="4" type="noConversion"/>
  </si>
  <si>
    <t>미등급</t>
    <phoneticPr fontId="4" type="noConversion"/>
  </si>
  <si>
    <t>시티관광호텔</t>
    <phoneticPr fontId="4" type="noConversion"/>
  </si>
  <si>
    <t>정영희</t>
    <phoneticPr fontId="4" type="noConversion"/>
  </si>
  <si>
    <t>순천시 남내동 22-24</t>
    <phoneticPr fontId="4" type="noConversion"/>
  </si>
  <si>
    <t>정영희</t>
    <phoneticPr fontId="4" type="noConversion"/>
  </si>
  <si>
    <t>이준권</t>
    <phoneticPr fontId="4" type="noConversion"/>
  </si>
  <si>
    <t>순천시 장천동 32-8</t>
    <phoneticPr fontId="4" type="noConversion"/>
  </si>
  <si>
    <t>061-741-7000</t>
    <phoneticPr fontId="4" type="noConversion"/>
  </si>
  <si>
    <t>1987.12
(2010.10.18.)</t>
    <phoneticPr fontId="4" type="noConversion"/>
  </si>
  <si>
    <t>유심천</t>
    <phoneticPr fontId="4" type="noConversion"/>
  </si>
  <si>
    <t>순천시 가곡동 1002-1</t>
    <phoneticPr fontId="4" type="noConversion"/>
  </si>
  <si>
    <t>061-729-5800</t>
    <phoneticPr fontId="4" type="noConversion"/>
  </si>
  <si>
    <t>2008.01.04.</t>
    <phoneticPr fontId="4" type="noConversion"/>
  </si>
  <si>
    <t>레이크힐스 순천관광호텔</t>
    <phoneticPr fontId="4" type="noConversion"/>
  </si>
  <si>
    <t>㈜레이크힐스순천</t>
    <phoneticPr fontId="4" type="noConversion"/>
  </si>
  <si>
    <t>순천시 주암면 행정리 8-1외 4필지</t>
    <phoneticPr fontId="4" type="noConversion"/>
  </si>
  <si>
    <t>정용</t>
    <phoneticPr fontId="4" type="noConversion"/>
  </si>
  <si>
    <t>61-729-8815</t>
    <phoneticPr fontId="4" type="noConversion"/>
  </si>
  <si>
    <t>2012.05.29.</t>
    <phoneticPr fontId="4" type="noConversion"/>
  </si>
  <si>
    <t>베네치아관광호텔</t>
    <phoneticPr fontId="4" type="noConversion"/>
  </si>
  <si>
    <t>㈜베네치아관광호텔</t>
    <phoneticPr fontId="4" type="noConversion"/>
  </si>
  <si>
    <t>순천시 연향동 1692-2</t>
    <phoneticPr fontId="4" type="noConversion"/>
  </si>
  <si>
    <t>민선홍</t>
    <phoneticPr fontId="4" type="noConversion"/>
  </si>
  <si>
    <t>061-723-5545</t>
    <phoneticPr fontId="4" type="noConversion"/>
  </si>
  <si>
    <t>2012.09.21.</t>
    <phoneticPr fontId="4" type="noConversion"/>
  </si>
  <si>
    <t>필레모호텔</t>
    <phoneticPr fontId="4" type="noConversion"/>
  </si>
  <si>
    <t>호텔필레모㈜</t>
    <phoneticPr fontId="4" type="noConversion"/>
  </si>
  <si>
    <t>광양시 광양읍 인동리 412-1</t>
    <phoneticPr fontId="4" type="noConversion"/>
  </si>
  <si>
    <t>박영선/</t>
    <phoneticPr fontId="4" type="noConversion"/>
  </si>
  <si>
    <t>061-761-8700/
061-761-6064</t>
    <phoneticPr fontId="4" type="noConversion"/>
  </si>
  <si>
    <t>2006.4.17
(2007.11.27)</t>
    <phoneticPr fontId="4" type="noConversion"/>
  </si>
  <si>
    <t>담양리조트가족호텔</t>
    <phoneticPr fontId="4" type="noConversion"/>
  </si>
  <si>
    <t>㈜담양온천</t>
    <phoneticPr fontId="4" type="noConversion"/>
  </si>
  <si>
    <t>담양군 금성면 원율리 399
www.damyangresort.com</t>
    <phoneticPr fontId="4" type="noConversion"/>
  </si>
  <si>
    <t>이수금/최병덕</t>
    <phoneticPr fontId="4" type="noConversion"/>
  </si>
  <si>
    <t>380-5016
381-0606</t>
    <phoneticPr fontId="4" type="noConversion"/>
  </si>
  <si>
    <t>2003.11.6</t>
    <phoneticPr fontId="4" type="noConversion"/>
  </si>
  <si>
    <t>도림국제관광호텔</t>
    <phoneticPr fontId="4" type="noConversion"/>
  </si>
  <si>
    <t>전남 곡성군 곡성읍 도림로 107</t>
    <phoneticPr fontId="4" type="noConversion"/>
  </si>
  <si>
    <t>김권철</t>
    <phoneticPr fontId="4" type="noConversion"/>
  </si>
  <si>
    <t>362-9111</t>
    <phoneticPr fontId="4" type="noConversion"/>
  </si>
  <si>
    <t>1991.12.20</t>
    <phoneticPr fontId="4" type="noConversion"/>
  </si>
  <si>
    <t>지리산온천관광호텔</t>
    <phoneticPr fontId="4" type="noConversion"/>
  </si>
  <si>
    <t>지리산온천관광개발</t>
    <phoneticPr fontId="4" type="noConversion"/>
  </si>
  <si>
    <t>구례군 산동면 관산리 522</t>
    <phoneticPr fontId="4" type="noConversion"/>
  </si>
  <si>
    <t>최완숙</t>
    <phoneticPr fontId="4" type="noConversion"/>
  </si>
  <si>
    <t>061-783-1414</t>
    <phoneticPr fontId="4" type="noConversion"/>
  </si>
  <si>
    <t>1995. 7. 4</t>
    <phoneticPr fontId="4" type="noConversion"/>
  </si>
  <si>
    <t>지리산프라자호텔</t>
    <phoneticPr fontId="4" type="noConversion"/>
  </si>
  <si>
    <t>한화호텔앤리조트㈜</t>
    <phoneticPr fontId="4" type="noConversion"/>
  </si>
  <si>
    <t>구례군 마산면 황전리 27-2</t>
    <phoneticPr fontId="4" type="noConversion"/>
  </si>
  <si>
    <t>홍원기</t>
    <phoneticPr fontId="4" type="noConversion"/>
  </si>
  <si>
    <t>061-782-2171</t>
    <phoneticPr fontId="4" type="noConversion"/>
  </si>
  <si>
    <t>1997. 5. 23</t>
    <phoneticPr fontId="4" type="noConversion"/>
  </si>
  <si>
    <t>한화리조트/지리산</t>
    <phoneticPr fontId="4" type="noConversion"/>
  </si>
  <si>
    <t>"</t>
    <phoneticPr fontId="4" type="noConversion"/>
  </si>
  <si>
    <t>지리산스위스호텔</t>
    <phoneticPr fontId="4" type="noConversion"/>
  </si>
  <si>
    <t>박태규</t>
    <phoneticPr fontId="4" type="noConversion"/>
  </si>
  <si>
    <t>구례군 마산면 황전리 427-1</t>
    <phoneticPr fontId="4" type="noConversion"/>
  </si>
  <si>
    <t>061-783-0156</t>
    <phoneticPr fontId="4" type="noConversion"/>
  </si>
  <si>
    <t>2009. 4. 21</t>
    <phoneticPr fontId="4" type="noConversion"/>
  </si>
  <si>
    <t>지리산가족호텔</t>
    <phoneticPr fontId="4" type="noConversion"/>
  </si>
  <si>
    <t>구례군 산동면 대평리 729</t>
    <phoneticPr fontId="4" type="noConversion"/>
  </si>
  <si>
    <t>권용선</t>
    <phoneticPr fontId="4" type="noConversion"/>
  </si>
  <si>
    <t>061-783-8100</t>
    <phoneticPr fontId="4" type="noConversion"/>
  </si>
  <si>
    <t>2003. 10. 9</t>
    <phoneticPr fontId="4" type="noConversion"/>
  </si>
  <si>
    <t>가족</t>
    <phoneticPr fontId="4" type="noConversion"/>
  </si>
  <si>
    <t>빅토리아호텔</t>
    <phoneticPr fontId="4" type="noConversion"/>
  </si>
  <si>
    <t>나양레저개발㈜</t>
    <phoneticPr fontId="4" type="noConversion"/>
  </si>
  <si>
    <t>고흥군 도화면 발포리 89-1
www.victoriahotel.com</t>
    <phoneticPr fontId="4" type="noConversion"/>
  </si>
  <si>
    <t>이재준
염청자</t>
    <phoneticPr fontId="4" type="noConversion"/>
  </si>
  <si>
    <t>832-0100
832-3712</t>
    <phoneticPr fontId="4" type="noConversion"/>
  </si>
  <si>
    <t>2005.7
(2009.12)</t>
    <phoneticPr fontId="4" type="noConversion"/>
  </si>
  <si>
    <t>도곡온천관광호텔</t>
    <phoneticPr fontId="4" type="noConversion"/>
  </si>
  <si>
    <t>전남 화순군 천암리784</t>
    <phoneticPr fontId="16" type="noConversion"/>
  </si>
  <si>
    <t>2003.1
(2008.7)</t>
    <phoneticPr fontId="4" type="noConversion"/>
  </si>
  <si>
    <t>2005.4.8.폐업</t>
    <phoneticPr fontId="4" type="noConversion"/>
  </si>
  <si>
    <t>진송관관호텔</t>
    <phoneticPr fontId="4" type="noConversion"/>
  </si>
  <si>
    <t>전남 장흥군 장흥읍 건산리 734-1</t>
    <phoneticPr fontId="4" type="noConversion"/>
  </si>
  <si>
    <t>오희선</t>
    <phoneticPr fontId="4" type="noConversion"/>
  </si>
  <si>
    <t>864-7775</t>
    <phoneticPr fontId="4" type="noConversion"/>
  </si>
  <si>
    <t>해남땅끝호텔</t>
    <phoneticPr fontId="4" type="noConversion"/>
  </si>
  <si>
    <t>해남군 송지면 송호리1227-1</t>
    <phoneticPr fontId="4" type="noConversion"/>
  </si>
  <si>
    <t>530-8000</t>
    <phoneticPr fontId="4" type="noConversion"/>
  </si>
  <si>
    <t>2010.09.03</t>
    <phoneticPr fontId="4" type="noConversion"/>
  </si>
  <si>
    <t>해남관광호텔</t>
    <phoneticPr fontId="4" type="noConversion"/>
  </si>
  <si>
    <t>학교법인아신학원</t>
    <phoneticPr fontId="4" type="noConversion"/>
  </si>
  <si>
    <t>해남군 해남읍 읍내리 79</t>
    <phoneticPr fontId="4" type="noConversion"/>
  </si>
  <si>
    <t>고영을</t>
    <phoneticPr fontId="4" type="noConversion"/>
  </si>
  <si>
    <t>533-9002</t>
    <phoneticPr fontId="4" type="noConversion"/>
  </si>
  <si>
    <t>2009.09.14</t>
    <phoneticPr fontId="4" type="noConversion"/>
  </si>
  <si>
    <t>아름다운호텔</t>
    <phoneticPr fontId="4" type="noConversion"/>
  </si>
  <si>
    <t>아름다운주식회사</t>
    <phoneticPr fontId="4" type="noConversion"/>
  </si>
  <si>
    <t>해남군 문내면 동외리 529-1</t>
    <phoneticPr fontId="4" type="noConversion"/>
  </si>
  <si>
    <t>문쌍국</t>
    <phoneticPr fontId="4" type="noConversion"/>
  </si>
  <si>
    <t>535-0790</t>
    <phoneticPr fontId="4" type="noConversion"/>
  </si>
  <si>
    <t>3010.06.11</t>
    <phoneticPr fontId="4" type="noConversion"/>
  </si>
  <si>
    <t>호텔현대</t>
    <phoneticPr fontId="4" type="noConversion"/>
  </si>
  <si>
    <t>현대삼호중공업㈜</t>
    <phoneticPr fontId="4" type="noConversion"/>
  </si>
  <si>
    <t>영암군 삼호읍 삼포리 1237-6</t>
    <phoneticPr fontId="4" type="noConversion"/>
  </si>
  <si>
    <t>오병욱/
문기만</t>
    <phoneticPr fontId="4" type="noConversion"/>
  </si>
  <si>
    <t>061-463-2233
061-469-5000</t>
    <phoneticPr fontId="4" type="noConversion"/>
  </si>
  <si>
    <t>월출산온천관광호텔</t>
    <phoneticPr fontId="4" type="noConversion"/>
  </si>
  <si>
    <t>㈜SH레저관광</t>
    <phoneticPr fontId="4" type="noConversion"/>
  </si>
  <si>
    <t>영암군 군서면 해창리 6-10</t>
    <phoneticPr fontId="4" type="noConversion"/>
  </si>
  <si>
    <t>이국현/
이연</t>
    <phoneticPr fontId="4" type="noConversion"/>
  </si>
  <si>
    <t>061-473-6311
061-473-6322</t>
    <phoneticPr fontId="4" type="noConversion"/>
  </si>
  <si>
    <t>한옥호텔 영산재</t>
    <phoneticPr fontId="4" type="noConversion"/>
  </si>
  <si>
    <t>전남개발공사㈜</t>
    <phoneticPr fontId="4" type="noConversion"/>
  </si>
  <si>
    <t>연립형
(14)</t>
    <phoneticPr fontId="4" type="noConversion"/>
  </si>
  <si>
    <t>독립형단층
(4)</t>
    <phoneticPr fontId="4" type="noConversion"/>
  </si>
  <si>
    <t>독립형복층
(3)</t>
    <phoneticPr fontId="4" type="noConversion"/>
  </si>
  <si>
    <t>영암군 삼호읍 나불외도로 126-17</t>
    <phoneticPr fontId="4" type="noConversion"/>
  </si>
  <si>
    <t>김주열
이현수</t>
    <phoneticPr fontId="4" type="noConversion"/>
  </si>
  <si>
    <t>061-460-0300
061-460-0390</t>
    <phoneticPr fontId="4" type="noConversion"/>
  </si>
  <si>
    <t>영광글로리관광호텔</t>
    <phoneticPr fontId="4" type="noConversion"/>
  </si>
  <si>
    <t>영광군 영광읍 옥당로 74</t>
    <phoneticPr fontId="4" type="noConversion"/>
  </si>
  <si>
    <t>정명진</t>
    <phoneticPr fontId="4" type="noConversion"/>
  </si>
  <si>
    <t>061-351-8700~2
351-8705</t>
    <phoneticPr fontId="4" type="noConversion"/>
  </si>
  <si>
    <t>1999.12.9
(2011.5.19)</t>
    <phoneticPr fontId="4" type="noConversion"/>
  </si>
  <si>
    <t>백양관광호텔</t>
    <phoneticPr fontId="4" type="noConversion"/>
  </si>
  <si>
    <t>장성군 북하면 약수리 333-3</t>
    <phoneticPr fontId="4" type="noConversion"/>
  </si>
  <si>
    <t>이택열/양영식</t>
    <phoneticPr fontId="4" type="noConversion"/>
  </si>
  <si>
    <t>061-392-2114</t>
    <phoneticPr fontId="4" type="noConversion"/>
  </si>
  <si>
    <t>91.2.21</t>
    <phoneticPr fontId="4" type="noConversion"/>
  </si>
  <si>
    <t>은혜가족호텔</t>
    <phoneticPr fontId="4" type="noConversion"/>
  </si>
  <si>
    <t>장성군 북하면 약수리 211</t>
    <phoneticPr fontId="4" type="noConversion"/>
  </si>
  <si>
    <t>이환욱</t>
    <phoneticPr fontId="4" type="noConversion"/>
  </si>
  <si>
    <t>061-392-7200</t>
    <phoneticPr fontId="4" type="noConversion"/>
  </si>
  <si>
    <t>완도관광호텔</t>
    <phoneticPr fontId="4" type="noConversion"/>
  </si>
  <si>
    <t>전남 완도군 완도읍 가용리3-22번지</t>
    <phoneticPr fontId="4" type="noConversion"/>
  </si>
  <si>
    <t>554-0225</t>
    <phoneticPr fontId="4" type="noConversion"/>
  </si>
  <si>
    <t>㈜국민제저(완도해조류스파랜드)</t>
    <phoneticPr fontId="4" type="noConversion"/>
  </si>
  <si>
    <t>전남 완도군 신지면 대곡리397-3번지</t>
    <phoneticPr fontId="4" type="noConversion"/>
  </si>
  <si>
    <t>윤풍식</t>
    <phoneticPr fontId="4" type="noConversion"/>
  </si>
  <si>
    <t>550-7000</t>
    <phoneticPr fontId="4" type="noConversion"/>
  </si>
  <si>
    <t>흑산가족비치호텔</t>
    <phoneticPr fontId="4" type="noConversion"/>
  </si>
  <si>
    <t>나상권</t>
    <phoneticPr fontId="4" type="noConversion"/>
  </si>
  <si>
    <t>흑산면 진리 31외2</t>
    <phoneticPr fontId="4" type="noConversion"/>
  </si>
  <si>
    <t>061-246-0090</t>
    <phoneticPr fontId="4" type="noConversion"/>
  </si>
  <si>
    <t>2006.11.21</t>
    <phoneticPr fontId="4" type="noConversion"/>
  </si>
  <si>
    <t>한국전통호텔업</t>
  </si>
  <si>
    <t>호텔 덕구온천</t>
    <phoneticPr fontId="4" type="noConversion"/>
  </si>
  <si>
    <t>㈜호텔덕구온천</t>
    <phoneticPr fontId="4" type="noConversion"/>
  </si>
  <si>
    <t>울진군 북면 덕구리 575/
www.duckku.co.kr</t>
    <phoneticPr fontId="4" type="noConversion"/>
  </si>
  <si>
    <t>권기연/
강윤석</t>
    <phoneticPr fontId="4" type="noConversion"/>
  </si>
  <si>
    <t>054-782-0672/
054-783-5169</t>
    <phoneticPr fontId="4" type="noConversion"/>
  </si>
  <si>
    <t>백암관광호텔</t>
    <phoneticPr fontId="4" type="noConversion"/>
  </si>
  <si>
    <t>에스이비㈜</t>
    <phoneticPr fontId="4" type="noConversion"/>
  </si>
  <si>
    <r>
      <t>울진군 온정면 온정리 964/</t>
    </r>
    <r>
      <rPr>
        <b/>
        <sz val="9"/>
        <color indexed="10"/>
        <rFont val="HY견고딕"/>
        <family val="1"/>
        <charset val="129"/>
      </rPr>
      <t/>
    </r>
    <phoneticPr fontId="4" type="noConversion"/>
  </si>
  <si>
    <t>정희영/
김기원</t>
    <phoneticPr fontId="4" type="noConversion"/>
  </si>
  <si>
    <t>054-787-3500/
054-787-4233</t>
    <phoneticPr fontId="4" type="noConversion"/>
  </si>
  <si>
    <t>경상북도</t>
    <phoneticPr fontId="4" type="noConversion"/>
  </si>
  <si>
    <t>드래곤관광호텔</t>
  </si>
  <si>
    <t xml:space="preserve">경상남도 창원시 의창구 팔용동 34-1번지 </t>
  </si>
  <si>
    <t>김종인 외 1 명</t>
  </si>
  <si>
    <t>055-237-1001</t>
    <phoneticPr fontId="4" type="noConversion"/>
  </si>
  <si>
    <t>2001.10.30</t>
    <phoneticPr fontId="4" type="noConversion"/>
  </si>
  <si>
    <t>에비뉴관광호텔</t>
  </si>
  <si>
    <t xml:space="preserve">경상남도 창원시 의창구 용호동 73-28번지 </t>
  </si>
  <si>
    <t>강장호</t>
  </si>
  <si>
    <t>055-263-7200</t>
    <phoneticPr fontId="4" type="noConversion"/>
  </si>
  <si>
    <t>2006.04.06</t>
    <phoneticPr fontId="4" type="noConversion"/>
  </si>
  <si>
    <t>더시티세븐풀만앰배서더호텔</t>
  </si>
  <si>
    <t>㈜
더시티세븐풀만</t>
    <phoneticPr fontId="4" type="noConversion"/>
  </si>
  <si>
    <t xml:space="preserve">경상남도 창원시 의창구 대원동 122번지 </t>
  </si>
  <si>
    <t>하창식</t>
  </si>
  <si>
    <t>055-600-0700</t>
    <phoneticPr fontId="4" type="noConversion"/>
  </si>
  <si>
    <t>2008.06.04</t>
    <phoneticPr fontId="4" type="noConversion"/>
  </si>
  <si>
    <t>㈜호텔인터내셔널</t>
    <phoneticPr fontId="4" type="noConversion"/>
  </si>
  <si>
    <t xml:space="preserve">경상남도 창원시 성산구 중앙동 97-4번지 </t>
  </si>
  <si>
    <t>윤영호/김성곤</t>
    <phoneticPr fontId="4" type="noConversion"/>
  </si>
  <si>
    <t>055-281-1001</t>
    <phoneticPr fontId="4" type="noConversion"/>
  </si>
  <si>
    <t>1989.10.31</t>
  </si>
  <si>
    <t>창원관광개발㈜창원호텔</t>
    <phoneticPr fontId="4" type="noConversion"/>
  </si>
  <si>
    <t>㈜창원관광개발</t>
    <phoneticPr fontId="4" type="noConversion"/>
  </si>
  <si>
    <t xml:space="preserve">경상남도 창원시 성산구 중앙동 99-4번지 창원호텔 </t>
  </si>
  <si>
    <t>최진석 외 1 명/안승균</t>
    <phoneticPr fontId="4" type="noConversion"/>
  </si>
  <si>
    <t>055-283-5551</t>
    <phoneticPr fontId="4" type="noConversion"/>
  </si>
  <si>
    <t>1996.04.17</t>
  </si>
  <si>
    <t>주식회사 캔버라관광</t>
  </si>
  <si>
    <t>㈜캔버라관광</t>
    <phoneticPr fontId="4" type="noConversion"/>
  </si>
  <si>
    <t xml:space="preserve">경상남도 창원시 성산구 중앙동 97-6번지 캔버라타운 8층 </t>
  </si>
  <si>
    <t>우성하</t>
    <phoneticPr fontId="4" type="noConversion"/>
  </si>
  <si>
    <t>055-268-5000</t>
    <phoneticPr fontId="4" type="noConversion"/>
  </si>
  <si>
    <t>1996.04.16</t>
  </si>
  <si>
    <t>㈜올림픽호텔</t>
    <phoneticPr fontId="4" type="noConversion"/>
  </si>
  <si>
    <t xml:space="preserve">경상남도 창원시 성산구 중앙동 97-1번지 </t>
  </si>
  <si>
    <t>김봉석/강병철</t>
    <phoneticPr fontId="4" type="noConversion"/>
  </si>
  <si>
    <t>055-285-3331</t>
  </si>
  <si>
    <t>2010.08.27</t>
  </si>
  <si>
    <t>사보이관광호텔㈜이삼</t>
    <phoneticPr fontId="4" type="noConversion"/>
  </si>
  <si>
    <t>사보이관광호텔㈜</t>
    <phoneticPr fontId="4" type="noConversion"/>
  </si>
  <si>
    <t xml:space="preserve">경상남도 창원시 마산합포구 산호동 8-2번지 </t>
  </si>
  <si>
    <t>홍종대</t>
  </si>
  <si>
    <t>055-247-4455</t>
  </si>
  <si>
    <t>1990.10.11</t>
  </si>
  <si>
    <t>3급</t>
    <phoneticPr fontId="4" type="noConversion"/>
  </si>
  <si>
    <t>㈜마산관광호텔</t>
    <phoneticPr fontId="4" type="noConversion"/>
  </si>
  <si>
    <t xml:space="preserve">경상남도 창원시 마산합포구 오동동 303번지 </t>
  </si>
  <si>
    <t>김준형</t>
  </si>
  <si>
    <t>055-245-0070</t>
  </si>
  <si>
    <t>2005.11.04</t>
  </si>
  <si>
    <t>㈜리베라관광호텔</t>
    <phoneticPr fontId="4" type="noConversion"/>
  </si>
  <si>
    <t xml:space="preserve">경상남도 창원시 마산합포구 신포동2가 117-34번지 </t>
  </si>
  <si>
    <t>김태명</t>
  </si>
  <si>
    <t>055-248-5200</t>
  </si>
  <si>
    <t>2006.01.27</t>
  </si>
  <si>
    <t>마산 엠 관광호텔</t>
  </si>
  <si>
    <t>㈜엠호텔</t>
    <phoneticPr fontId="4" type="noConversion"/>
  </si>
  <si>
    <t xml:space="preserve">경상남도 창원시 마산합포구 동성동 315번지 엠호텔 </t>
  </si>
  <si>
    <t>정진숙</t>
  </si>
  <si>
    <t>055-223-0550</t>
    <phoneticPr fontId="4" type="noConversion"/>
  </si>
  <si>
    <t>2006.06.19</t>
  </si>
  <si>
    <t>마산아리랑관광호텔</t>
  </si>
  <si>
    <t xml:space="preserve">경상남도 창원시 마산회원구 석전동 219-17번지 </t>
  </si>
  <si>
    <t>윤봉석</t>
  </si>
  <si>
    <t>055-294-2211</t>
  </si>
  <si>
    <t>1990.03.24</t>
  </si>
  <si>
    <t>코리아나관광호텔</t>
  </si>
  <si>
    <t xml:space="preserve">경상남도 창원시 진해구 가주동 31-1번지 </t>
  </si>
  <si>
    <t>김봉연</t>
  </si>
  <si>
    <t>055-541-0162</t>
    <phoneticPr fontId="4" type="noConversion"/>
  </si>
  <si>
    <t>2005.02.28</t>
  </si>
  <si>
    <t>유토피아관광호텔</t>
  </si>
  <si>
    <t xml:space="preserve">경상남도 창원시 진해구 두동 1088-19번지 </t>
  </si>
  <si>
    <t>임은영</t>
  </si>
  <si>
    <t>055-548-2660</t>
    <phoneticPr fontId="4" type="noConversion"/>
  </si>
  <si>
    <t>2004.10.12</t>
  </si>
  <si>
    <t>그린준관광호텔</t>
  </si>
  <si>
    <t xml:space="preserve">경상남도 창원시 진해구 용원동 532-3번지 </t>
  </si>
  <si>
    <t>이준권</t>
  </si>
  <si>
    <t>055-552-9001</t>
    <phoneticPr fontId="4" type="noConversion"/>
  </si>
  <si>
    <t>2006.11.28</t>
    <phoneticPr fontId="4" type="noConversion"/>
  </si>
  <si>
    <t>나이스관광호텔</t>
  </si>
  <si>
    <t xml:space="preserve">경상남도 창원시 진해구 용원동 892-7번지 </t>
  </si>
  <si>
    <t>성주경</t>
  </si>
  <si>
    <t>055-552-8090</t>
    <phoneticPr fontId="4" type="noConversion"/>
  </si>
  <si>
    <t>2002.09.27</t>
    <phoneticPr fontId="4" type="noConversion"/>
  </si>
  <si>
    <t>동방관광호텔</t>
    <phoneticPr fontId="4" type="noConversion"/>
  </si>
  <si>
    <t>경상남도 진주시 논개길 103</t>
    <phoneticPr fontId="4" type="noConversion"/>
  </si>
  <si>
    <t>박인섭/박현철</t>
    <phoneticPr fontId="4" type="noConversion"/>
  </si>
  <si>
    <t>055-743-0131</t>
    <phoneticPr fontId="4" type="noConversion"/>
  </si>
  <si>
    <t>1987.09.23</t>
    <phoneticPr fontId="4" type="noConversion"/>
  </si>
  <si>
    <t>이마레통영관광호텔</t>
    <phoneticPr fontId="4" type="noConversion"/>
  </si>
  <si>
    <t>경상남도 통영시 정량동 1141</t>
    <phoneticPr fontId="4" type="noConversion"/>
  </si>
  <si>
    <t>최종윤</t>
    <phoneticPr fontId="4" type="noConversion"/>
  </si>
  <si>
    <t>055-649-7515</t>
    <phoneticPr fontId="4" type="noConversion"/>
  </si>
  <si>
    <t>2003.10.31</t>
    <phoneticPr fontId="4" type="noConversion"/>
  </si>
  <si>
    <t>통영베이콘도호텔</t>
    <phoneticPr fontId="4" type="noConversion"/>
  </si>
  <si>
    <t>경상남도 통영시 도남동 201-13</t>
    <phoneticPr fontId="4" type="noConversion"/>
  </si>
  <si>
    <t>서미자</t>
    <phoneticPr fontId="4" type="noConversion"/>
  </si>
  <si>
    <t>055-648-8863</t>
    <phoneticPr fontId="4" type="noConversion"/>
  </si>
  <si>
    <t>2008.03.12</t>
    <phoneticPr fontId="4" type="noConversion"/>
  </si>
  <si>
    <t>통영엔쵸비관광호텔</t>
    <phoneticPr fontId="4" type="noConversion"/>
  </si>
  <si>
    <t>경상남도 통영시 정량동 1376-1</t>
    <phoneticPr fontId="4" type="noConversion"/>
  </si>
  <si>
    <t>임명률</t>
    <phoneticPr fontId="4" type="noConversion"/>
  </si>
  <si>
    <t>055-642-6000</t>
    <phoneticPr fontId="4" type="noConversion"/>
  </si>
  <si>
    <t>2011.09.05</t>
    <phoneticPr fontId="4" type="noConversion"/>
  </si>
  <si>
    <t>통영갤러리관광호텔</t>
    <phoneticPr fontId="4" type="noConversion"/>
  </si>
  <si>
    <t>경상남도 통영시 도남동 201-18</t>
    <phoneticPr fontId="4" type="noConversion"/>
  </si>
  <si>
    <t>이주익</t>
    <phoneticPr fontId="4" type="noConversion"/>
  </si>
  <si>
    <t>055-645-3773</t>
    <phoneticPr fontId="4" type="noConversion"/>
  </si>
  <si>
    <t>2011.11.30</t>
    <phoneticPr fontId="4" type="noConversion"/>
  </si>
  <si>
    <t>클럽E.S통영리조트</t>
    <phoneticPr fontId="4" type="noConversion"/>
  </si>
  <si>
    <t>경상남도 통영시 산양읍 미남리 697-2</t>
    <phoneticPr fontId="4" type="noConversion"/>
  </si>
  <si>
    <t>이종용</t>
    <phoneticPr fontId="4" type="noConversion"/>
  </si>
  <si>
    <t>055-644-0069</t>
    <phoneticPr fontId="4" type="noConversion"/>
  </si>
  <si>
    <t>2009.04.01</t>
    <phoneticPr fontId="4" type="noConversion"/>
  </si>
  <si>
    <t>없음</t>
    <phoneticPr fontId="4" type="noConversion"/>
  </si>
  <si>
    <t>라베르호텔</t>
    <phoneticPr fontId="4" type="noConversion"/>
  </si>
  <si>
    <t>경상남도 통영시 도남동 201-19</t>
    <phoneticPr fontId="4" type="noConversion"/>
  </si>
  <si>
    <t>노성진</t>
    <phoneticPr fontId="4" type="noConversion"/>
  </si>
  <si>
    <t>055-646-8807</t>
    <phoneticPr fontId="4" type="noConversion"/>
  </si>
  <si>
    <t>2010.08.26</t>
    <phoneticPr fontId="4" type="noConversion"/>
  </si>
  <si>
    <t>통영거북선호텔</t>
    <phoneticPr fontId="4" type="noConversion"/>
  </si>
  <si>
    <t>경상남도 통영시 미수동 957-3</t>
    <phoneticPr fontId="4" type="noConversion"/>
  </si>
  <si>
    <t>지미향</t>
    <phoneticPr fontId="4" type="noConversion"/>
  </si>
  <si>
    <t>055-646-0710</t>
    <phoneticPr fontId="4" type="noConversion"/>
  </si>
  <si>
    <t>2012.05.17</t>
    <phoneticPr fontId="4" type="noConversion"/>
  </si>
  <si>
    <t>삼천포해상관광호텔</t>
    <phoneticPr fontId="4" type="noConversion"/>
  </si>
  <si>
    <t>4</t>
    <phoneticPr fontId="4" type="noConversion"/>
  </si>
  <si>
    <t>9</t>
    <phoneticPr fontId="4" type="noConversion"/>
  </si>
  <si>
    <t>경상남도 사천시 사천대로 80(대방동)</t>
    <phoneticPr fontId="4" type="noConversion"/>
  </si>
  <si>
    <t>문금복</t>
    <phoneticPr fontId="4" type="noConversion"/>
  </si>
  <si>
    <t>055-832-3004</t>
    <phoneticPr fontId="4" type="noConversion"/>
  </si>
  <si>
    <t>1988.12.03</t>
    <phoneticPr fontId="4" type="noConversion"/>
  </si>
  <si>
    <t>사천관광호텔</t>
    <phoneticPr fontId="4" type="noConversion"/>
  </si>
  <si>
    <t>대명정보</t>
    <phoneticPr fontId="4" type="noConversion"/>
  </si>
  <si>
    <t>35</t>
    <phoneticPr fontId="4" type="noConversion"/>
  </si>
  <si>
    <t>15</t>
    <phoneticPr fontId="4" type="noConversion"/>
  </si>
  <si>
    <t>5</t>
    <phoneticPr fontId="4" type="noConversion"/>
  </si>
  <si>
    <t>2</t>
    <phoneticPr fontId="4" type="noConversion"/>
  </si>
  <si>
    <t>경상남도 사천시 사천읍 역사길 12</t>
    <phoneticPr fontId="4" type="noConversion"/>
  </si>
  <si>
    <t>박용운</t>
    <phoneticPr fontId="4" type="noConversion"/>
  </si>
  <si>
    <t>055-855-0005</t>
    <phoneticPr fontId="4" type="noConversion"/>
  </si>
  <si>
    <t>2005.05.25</t>
    <phoneticPr fontId="4" type="noConversion"/>
  </si>
  <si>
    <t>엘리너스호텔</t>
    <phoneticPr fontId="4" type="noConversion"/>
  </si>
  <si>
    <t xml:space="preserve">㈜남일대리조트 </t>
    <phoneticPr fontId="4" type="noConversion"/>
  </si>
  <si>
    <t>27</t>
    <phoneticPr fontId="4" type="noConversion"/>
  </si>
  <si>
    <t>3</t>
    <phoneticPr fontId="4" type="noConversion"/>
  </si>
  <si>
    <t>경상남도 사천시 남일대길 70(향촌동)</t>
    <phoneticPr fontId="4" type="noConversion"/>
  </si>
  <si>
    <t xml:space="preserve"> 이자현</t>
    <phoneticPr fontId="4" type="noConversion"/>
  </si>
  <si>
    <t>055-832-9800</t>
    <phoneticPr fontId="4" type="noConversion"/>
  </si>
  <si>
    <t>2008.11.28</t>
    <phoneticPr fontId="4" type="noConversion"/>
  </si>
  <si>
    <t>와우(WOW)관광 호텔</t>
  </si>
  <si>
    <t>경상남도 김해시 진영읍 설창리 555-11번지</t>
    <phoneticPr fontId="4" type="noConversion"/>
  </si>
  <si>
    <t>이병철</t>
  </si>
  <si>
    <t>055-346-5002</t>
    <phoneticPr fontId="4" type="noConversion"/>
  </si>
  <si>
    <t>2003.01</t>
    <phoneticPr fontId="4" type="noConversion"/>
  </si>
  <si>
    <t>아이스밸리리조트</t>
    <phoneticPr fontId="4" type="noConversion"/>
  </si>
  <si>
    <t>㈜아이스밸리가족호텔</t>
    <phoneticPr fontId="4" type="noConversion"/>
  </si>
  <si>
    <t>경상남도 밀양시 산내면 남명리 1-5</t>
    <phoneticPr fontId="4" type="noConversion"/>
  </si>
  <si>
    <t>박성욱</t>
    <phoneticPr fontId="4" type="noConversion"/>
  </si>
  <si>
    <t>055-356-7139</t>
    <phoneticPr fontId="4" type="noConversion"/>
  </si>
  <si>
    <t>1997.12.26</t>
    <phoneticPr fontId="4" type="noConversion"/>
  </si>
  <si>
    <t>㈜웰리브 애드미럴호텔</t>
    <phoneticPr fontId="4" type="noConversion"/>
  </si>
  <si>
    <t xml:space="preserve">경상남도 거제시 옥포동 330-4번지 </t>
  </si>
  <si>
    <t>이상우</t>
  </si>
  <si>
    <t>055-687-3761</t>
    <phoneticPr fontId="4" type="noConversion"/>
  </si>
  <si>
    <t>1982.06.22</t>
    <phoneticPr fontId="4" type="noConversion"/>
  </si>
  <si>
    <t>거제관광호텔한양㈜</t>
    <phoneticPr fontId="4" type="noConversion"/>
  </si>
  <si>
    <t xml:space="preserve">경상남도 거제시 고현동 33-30번지 </t>
  </si>
  <si>
    <t>김석용</t>
  </si>
  <si>
    <t>055-632-7002</t>
    <phoneticPr fontId="4" type="noConversion"/>
  </si>
  <si>
    <t>1995.12.30</t>
    <phoneticPr fontId="4" type="noConversion"/>
  </si>
  <si>
    <t>거제삼성호텔</t>
  </si>
  <si>
    <t xml:space="preserve">경상남도 거제시 장평동 444-1번지 외 2필지 </t>
  </si>
  <si>
    <t>노인식</t>
  </si>
  <si>
    <t>055-631-2114</t>
    <phoneticPr fontId="4" type="noConversion"/>
  </si>
  <si>
    <t>2005.10.24</t>
    <phoneticPr fontId="4" type="noConversion"/>
  </si>
  <si>
    <t>리조트 블루마우</t>
  </si>
  <si>
    <t xml:space="preserve">경상남도 거제시 남부면 갈곶리 263-3번지 </t>
  </si>
  <si>
    <t>박승업 외 1 명</t>
  </si>
  <si>
    <t>055-632-6377</t>
    <phoneticPr fontId="4" type="noConversion"/>
  </si>
  <si>
    <t>2006.07.21</t>
    <phoneticPr fontId="4" type="noConversion"/>
  </si>
  <si>
    <t>오아시스호텔</t>
  </si>
  <si>
    <t xml:space="preserve">경상남도 거제시 장평동 815-21번지 오아시스호텔 </t>
  </si>
  <si>
    <t>허순희</t>
  </si>
  <si>
    <t>055-636-8900</t>
    <phoneticPr fontId="4" type="noConversion"/>
  </si>
  <si>
    <t>2007.04.05</t>
    <phoneticPr fontId="4" type="noConversion"/>
  </si>
  <si>
    <t>관광호텔 상상속의 집</t>
  </si>
  <si>
    <t xml:space="preserve">경상남도 거제시 일운면 소동리 2-2번지 </t>
  </si>
  <si>
    <t>김철은</t>
  </si>
  <si>
    <t>055-682-5251</t>
    <phoneticPr fontId="4" type="noConversion"/>
  </si>
  <si>
    <t>2008.07.17</t>
    <phoneticPr fontId="4" type="noConversion"/>
  </si>
  <si>
    <t>호텔씨팰리스</t>
  </si>
  <si>
    <t xml:space="preserve">경상남도 거제시 일운면 와현리 622번지 </t>
  </si>
  <si>
    <t>김선희</t>
  </si>
  <si>
    <t>055-730-1000</t>
    <phoneticPr fontId="4" type="noConversion"/>
  </si>
  <si>
    <t>2009.03.31</t>
    <phoneticPr fontId="4" type="noConversion"/>
  </si>
  <si>
    <t>윈관광호텔</t>
  </si>
  <si>
    <t xml:space="preserve">경상남도 거제시 옥포동 1918-6번지 </t>
  </si>
  <si>
    <t>박롱율</t>
  </si>
  <si>
    <t>055-688-0880</t>
    <phoneticPr fontId="4" type="noConversion"/>
  </si>
  <si>
    <t>2011.12.09</t>
    <phoneticPr fontId="4" type="noConversion"/>
  </si>
  <si>
    <t>키트코아비도래관광호텔</t>
  </si>
  <si>
    <t xml:space="preserve">경상남도 거제시 옥포동 34-1번지 </t>
  </si>
  <si>
    <t>김수영</t>
    <phoneticPr fontId="4" type="noConversion"/>
  </si>
  <si>
    <t>055-991-1000</t>
    <phoneticPr fontId="4" type="noConversion"/>
  </si>
  <si>
    <t>2012.07.13</t>
    <phoneticPr fontId="4" type="noConversion"/>
  </si>
  <si>
    <t>래디언스관광호텔</t>
  </si>
  <si>
    <t xml:space="preserve">경상남도 거제시 덕포동 94번지 </t>
  </si>
  <si>
    <t>강준구</t>
  </si>
  <si>
    <t>055-688-3801</t>
    <phoneticPr fontId="4" type="noConversion"/>
  </si>
  <si>
    <t>2012.12.28</t>
    <phoneticPr fontId="4" type="noConversion"/>
  </si>
  <si>
    <t>더럭스관광호텔</t>
  </si>
  <si>
    <t>경상남도 거제시 장승포동 198</t>
    <phoneticPr fontId="4" type="noConversion"/>
  </si>
  <si>
    <t>유후곤</t>
  </si>
  <si>
    <t>055-682-0877</t>
    <phoneticPr fontId="4" type="noConversion"/>
  </si>
  <si>
    <t>2012.12.31</t>
    <phoneticPr fontId="4" type="noConversion"/>
  </si>
  <si>
    <t>자연관광호텔</t>
    <phoneticPr fontId="4" type="noConversion"/>
  </si>
  <si>
    <t>㈜자연관광호텔</t>
    <phoneticPr fontId="4" type="noConversion"/>
  </si>
  <si>
    <t>경상남도 양산시 하북면 순지리 618-2</t>
    <phoneticPr fontId="4" type="noConversion"/>
  </si>
  <si>
    <t>이선애</t>
    <phoneticPr fontId="4" type="noConversion"/>
  </si>
  <si>
    <t>055-381-1010</t>
    <phoneticPr fontId="4" type="noConversion"/>
  </si>
  <si>
    <t>2002.09.13</t>
    <phoneticPr fontId="4" type="noConversion"/>
  </si>
  <si>
    <t>부곡하와이관광호텔</t>
    <phoneticPr fontId="4" type="noConversion"/>
  </si>
  <si>
    <t>㈜제일흥업</t>
    <phoneticPr fontId="4" type="noConversion"/>
  </si>
  <si>
    <t>경상남도 창녕군 부곡면 거문리 195-7</t>
    <phoneticPr fontId="4" type="noConversion"/>
  </si>
  <si>
    <t>가나자와 겐지</t>
    <phoneticPr fontId="4" type="noConversion"/>
  </si>
  <si>
    <t>055-536-6331</t>
    <phoneticPr fontId="4" type="noConversion"/>
  </si>
  <si>
    <t>1983.02.12
(2011.04.21)</t>
    <phoneticPr fontId="4" type="noConversion"/>
  </si>
  <si>
    <t>호텔레인보우</t>
    <phoneticPr fontId="4" type="noConversion"/>
  </si>
  <si>
    <t>경상남도 창녕군 부곡면 거문리 221-1</t>
    <phoneticPr fontId="4" type="noConversion"/>
  </si>
  <si>
    <t>심명보</t>
    <phoneticPr fontId="4" type="noConversion"/>
  </si>
  <si>
    <t>055-521-5777</t>
    <phoneticPr fontId="4" type="noConversion"/>
  </si>
  <si>
    <t>1987.08.28
(2012.06.05)</t>
    <phoneticPr fontId="4" type="noConversion"/>
  </si>
  <si>
    <t>부곡가든관광호텔</t>
    <phoneticPr fontId="4" type="noConversion"/>
  </si>
  <si>
    <t>㈜경우관광개발</t>
    <phoneticPr fontId="4" type="noConversion"/>
  </si>
  <si>
    <t>경상남도 창녕군 부곡면 거문리 216-11</t>
    <phoneticPr fontId="4" type="noConversion"/>
  </si>
  <si>
    <t>임채술</t>
    <phoneticPr fontId="4" type="noConversion"/>
  </si>
  <si>
    <t>055-536-5771</t>
    <phoneticPr fontId="4" type="noConversion"/>
  </si>
  <si>
    <t>1986.12.20
(1997.01.23)</t>
    <phoneticPr fontId="4" type="noConversion"/>
  </si>
  <si>
    <t>부곡로얄관광호텔</t>
    <phoneticPr fontId="4" type="noConversion"/>
  </si>
  <si>
    <t>㈜씨엔씨</t>
    <phoneticPr fontId="4" type="noConversion"/>
  </si>
  <si>
    <t>경상남도 창녕군 부곡면 거문리 215-1</t>
    <phoneticPr fontId="4" type="noConversion"/>
  </si>
  <si>
    <t>김평환</t>
    <phoneticPr fontId="4" type="noConversion"/>
  </si>
  <si>
    <t>055-536-7300</t>
    <phoneticPr fontId="4" type="noConversion"/>
  </si>
  <si>
    <t>1984.12.22
(2008.11.28)</t>
    <phoneticPr fontId="4" type="noConversion"/>
  </si>
  <si>
    <t>부곡스파디움·따오기호텔</t>
    <phoneticPr fontId="4" type="noConversion"/>
  </si>
  <si>
    <t>경상남도 창녕군 부곡면 거문리 223-1</t>
    <phoneticPr fontId="4" type="noConversion"/>
  </si>
  <si>
    <t>안영조</t>
    <phoneticPr fontId="4" type="noConversion"/>
  </si>
  <si>
    <t>055-530-3000</t>
    <phoneticPr fontId="4" type="noConversion"/>
  </si>
  <si>
    <t>2012.08.17</t>
    <phoneticPr fontId="4" type="noConversion"/>
  </si>
  <si>
    <t>남해스포츠파크가족호텔</t>
    <phoneticPr fontId="4" type="noConversion"/>
  </si>
  <si>
    <t>경상남도 남해군 서면 서상리 1182-9</t>
    <phoneticPr fontId="4" type="noConversion"/>
  </si>
  <si>
    <t>장병길</t>
    <phoneticPr fontId="4" type="noConversion"/>
  </si>
  <si>
    <t>055-862-8811</t>
    <phoneticPr fontId="4" type="noConversion"/>
  </si>
  <si>
    <t>2002.05.15</t>
    <phoneticPr fontId="4" type="noConversion"/>
  </si>
  <si>
    <t>남송가족관광호텔</t>
    <phoneticPr fontId="4" type="noConversion"/>
  </si>
  <si>
    <t>경상남도 남해군 삼동면 물건리 5-1</t>
    <phoneticPr fontId="4" type="noConversion"/>
  </si>
  <si>
    <t>이기평</t>
    <phoneticPr fontId="4" type="noConversion"/>
  </si>
  <si>
    <t>055-867-4710</t>
    <phoneticPr fontId="4" type="noConversion"/>
  </si>
  <si>
    <t>2005.02.02</t>
    <phoneticPr fontId="4" type="noConversion"/>
  </si>
  <si>
    <t>뉴거창관광호텔</t>
    <phoneticPr fontId="4" type="noConversion"/>
  </si>
  <si>
    <t>㈜신거창관광호텔</t>
    <phoneticPr fontId="4" type="noConversion"/>
  </si>
  <si>
    <t>경상남도 거창군 거창읍 송정리 940-1</t>
    <phoneticPr fontId="4" type="noConversion"/>
  </si>
  <si>
    <t>이문자
/김대용</t>
    <phoneticPr fontId="4" type="noConversion"/>
  </si>
  <si>
    <t>055-944-5555</t>
    <phoneticPr fontId="4" type="noConversion"/>
  </si>
  <si>
    <t>2006.07.06</t>
    <phoneticPr fontId="4" type="noConversion"/>
  </si>
  <si>
    <t>해인사관광호텔</t>
    <phoneticPr fontId="4" type="noConversion"/>
  </si>
  <si>
    <t>경상남도 합천군 가야면 치인1길 13-45</t>
    <phoneticPr fontId="4" type="noConversion"/>
  </si>
  <si>
    <t>조윤성</t>
    <phoneticPr fontId="4" type="noConversion"/>
  </si>
  <si>
    <t>055-930-2000
055-931-1108</t>
    <phoneticPr fontId="4" type="noConversion"/>
  </si>
  <si>
    <t>1990.05.03</t>
    <phoneticPr fontId="4" type="noConversion"/>
  </si>
  <si>
    <t>경상남도</t>
    <phoneticPr fontId="4" type="noConversion"/>
  </si>
  <si>
    <t>제주특별자치도</t>
    <phoneticPr fontId="4" type="noConversion"/>
  </si>
  <si>
    <t>특1등급</t>
    <phoneticPr fontId="4" type="noConversion"/>
  </si>
  <si>
    <t>호텔신라 제주 신라</t>
  </si>
  <si>
    <t>㈜호텔신라</t>
  </si>
  <si>
    <t>서귀포시 색달동 3039-3</t>
    <phoneticPr fontId="4" type="noConversion"/>
  </si>
  <si>
    <t>성영목/
최태영</t>
    <phoneticPr fontId="4" type="noConversion"/>
  </si>
  <si>
    <t>064-735-5114/
064-735-5417</t>
    <phoneticPr fontId="4" type="noConversion"/>
  </si>
  <si>
    <t>1990. 6</t>
  </si>
  <si>
    <t>㈜호텔롯데 롯데호텔 제주</t>
  </si>
  <si>
    <t>서귀포시 색달동 2812-4</t>
    <phoneticPr fontId="4" type="noConversion"/>
  </si>
  <si>
    <t>송용덕
안재구</t>
  </si>
  <si>
    <t>064-731-1000/
064-731-4117</t>
    <phoneticPr fontId="4" type="noConversion"/>
  </si>
  <si>
    <t>2000. 3. 23
(2012.3.15대표)</t>
  </si>
  <si>
    <t>하얏트리젠시 제주</t>
  </si>
  <si>
    <t>㈜아주호텔제주</t>
  </si>
  <si>
    <t>서귀포시 색달동 3039-1</t>
    <phoneticPr fontId="4" type="noConversion"/>
  </si>
  <si>
    <t>유재형</t>
  </si>
  <si>
    <t>064-733-1234/
064-732-2039</t>
    <phoneticPr fontId="4" type="noConversion"/>
  </si>
  <si>
    <t>1985.01
지위승계 12.11.19</t>
  </si>
  <si>
    <t>㈜교원 스위트호텔 제주</t>
  </si>
  <si>
    <t>㈜교원</t>
  </si>
  <si>
    <t>서귀포시 색달동 2812-10</t>
    <phoneticPr fontId="4" type="noConversion"/>
  </si>
  <si>
    <t>장평순</t>
  </si>
  <si>
    <t>064-738-3800/
064-738-9990</t>
    <phoneticPr fontId="4" type="noConversion"/>
  </si>
  <si>
    <t>1994. 6
대표자 2012.7.23</t>
  </si>
  <si>
    <t>제주그랜드호텔</t>
  </si>
  <si>
    <t>오라관광㈜</t>
  </si>
  <si>
    <t>제주시 연동 263-15</t>
    <phoneticPr fontId="4" type="noConversion"/>
  </si>
  <si>
    <t>양경홍/
조장현</t>
    <phoneticPr fontId="4" type="noConversion"/>
  </si>
  <si>
    <t>064-747-5000/
064-742-3150</t>
    <phoneticPr fontId="4" type="noConversion"/>
  </si>
  <si>
    <t>1981. 7
(증축등 2012.4.12)</t>
  </si>
  <si>
    <t>제주오리엔탈호텔</t>
  </si>
  <si>
    <t>삼광개발㈜</t>
  </si>
  <si>
    <t>제주시 삼도2동 1197</t>
    <phoneticPr fontId="4" type="noConversion"/>
  </si>
  <si>
    <t>김남석외1/
차삼식</t>
    <phoneticPr fontId="4" type="noConversion"/>
  </si>
  <si>
    <t>064-752-8222/
064-756-5552</t>
    <phoneticPr fontId="4" type="noConversion"/>
  </si>
  <si>
    <t>제주KAL호텔</t>
  </si>
  <si>
    <t>㈜대한항공
제주칼호텔</t>
  </si>
  <si>
    <t>제주시 이도1동 1691-9</t>
    <phoneticPr fontId="4" type="noConversion"/>
  </si>
  <si>
    <t>이종희/
홍성균</t>
    <phoneticPr fontId="4" type="noConversion"/>
  </si>
  <si>
    <t>064-724-2001/
064-720-6680</t>
    <phoneticPr fontId="4" type="noConversion"/>
  </si>
  <si>
    <t>1974.3
2010.4.21</t>
  </si>
  <si>
    <t>㈜지앤엘 더호텔 제주</t>
  </si>
  <si>
    <t>㈜지앤엘</t>
  </si>
  <si>
    <t>제주시 연동 291-30</t>
    <phoneticPr fontId="4" type="noConversion"/>
  </si>
  <si>
    <t>문종철/
이용식</t>
    <phoneticPr fontId="4" type="noConversion"/>
  </si>
  <si>
    <t>064-741-8000/
064-746-4111</t>
    <phoneticPr fontId="4" type="noConversion"/>
  </si>
  <si>
    <t>1982.3
대표12.11.20</t>
  </si>
  <si>
    <t>제주퍼시픽호텔</t>
  </si>
  <si>
    <t>㈜금자탑</t>
  </si>
  <si>
    <t>제주시 용담1동 159-1</t>
    <phoneticPr fontId="4" type="noConversion"/>
  </si>
  <si>
    <t>황시형/
송대화</t>
    <phoneticPr fontId="4" type="noConversion"/>
  </si>
  <si>
    <t>064-758-2500/
064-758-2521</t>
    <phoneticPr fontId="4" type="noConversion"/>
  </si>
  <si>
    <t>라마다프라자제주호텔</t>
  </si>
  <si>
    <t>더케이제주호텔㈜</t>
  </si>
  <si>
    <t>제주시 삼도2동 1255(탑동로 66)</t>
    <phoneticPr fontId="4" type="noConversion"/>
  </si>
  <si>
    <t>김석봉</t>
  </si>
  <si>
    <t>064-729-8100/
064-729-8610</t>
    <phoneticPr fontId="4" type="noConversion"/>
  </si>
  <si>
    <t>2003. 6.17
(2011.8)
(2012.3.15대표)</t>
  </si>
  <si>
    <t>서귀포KAL호텔</t>
  </si>
  <si>
    <t>㈜대한항공서귀포
KAL호텔</t>
  </si>
  <si>
    <t>서귀포시 토평동 486-3</t>
    <phoneticPr fontId="4" type="noConversion"/>
  </si>
  <si>
    <t>064-732-9851/
064-732-3190</t>
    <phoneticPr fontId="4" type="noConversion"/>
  </si>
  <si>
    <t>1985.12
2010.4.21</t>
  </si>
  <si>
    <t>해비치호텔</t>
  </si>
  <si>
    <t>해비치리조트㈜</t>
  </si>
  <si>
    <t>서귀포시 표선면 표선리 40-76</t>
    <phoneticPr fontId="4" type="noConversion"/>
  </si>
  <si>
    <t>오성훈/
장덕상</t>
    <phoneticPr fontId="4" type="noConversion"/>
  </si>
  <si>
    <t>064-780-8000/
064-780-8255</t>
    <phoneticPr fontId="4" type="noConversion"/>
  </si>
  <si>
    <t>2007. 5</t>
  </si>
  <si>
    <t>WE호텔</t>
  </si>
  <si>
    <t>의료법인한라의료재단</t>
  </si>
  <si>
    <t>서귀포시 회수동 30</t>
    <phoneticPr fontId="4" type="noConversion"/>
  </si>
  <si>
    <t>김병찬</t>
  </si>
  <si>
    <t>064-738-9000/
064-738-7777</t>
    <phoneticPr fontId="4" type="noConversion"/>
  </si>
  <si>
    <t>1992. 3
(2011.12 양수)
(2012.3.20상호)</t>
  </si>
  <si>
    <t>제주로얄호텔</t>
  </si>
  <si>
    <t>(유)형석</t>
  </si>
  <si>
    <t>제주시 연동  274-34</t>
    <phoneticPr fontId="4" type="noConversion"/>
  </si>
  <si>
    <t>고인희/
고경태</t>
    <phoneticPr fontId="4" type="noConversion"/>
  </si>
  <si>
    <t>064-743-2222/
064-748-0074</t>
    <phoneticPr fontId="4" type="noConversion"/>
  </si>
  <si>
    <t>1982. 9</t>
  </si>
  <si>
    <t>뉴크라운관광호텔</t>
  </si>
  <si>
    <t>㈜뉴크라운관광호텔</t>
  </si>
  <si>
    <t>제주시연동 274-13</t>
    <phoneticPr fontId="4" type="noConversion"/>
  </si>
  <si>
    <t>송동희</t>
  </si>
  <si>
    <t>064-742-1001/
064-742-7466</t>
    <phoneticPr fontId="4" type="noConversion"/>
  </si>
  <si>
    <t>호텔하나</t>
  </si>
  <si>
    <t>㈜호텔하나</t>
  </si>
  <si>
    <t>서귀포시 색달동 2812-2</t>
    <phoneticPr fontId="4" type="noConversion"/>
  </si>
  <si>
    <t>김문자</t>
  </si>
  <si>
    <t>064-738-7001/
064-738-7015</t>
    <phoneticPr fontId="4" type="noConversion"/>
  </si>
  <si>
    <t>1994. 8
(2011.11)</t>
  </si>
  <si>
    <t>제주선샤인호텔</t>
  </si>
  <si>
    <t>조병규(개인)</t>
  </si>
  <si>
    <t>제주시 조천 함덕리 1040</t>
    <phoneticPr fontId="4" type="noConversion"/>
  </si>
  <si>
    <t>조병규</t>
  </si>
  <si>
    <t>064-784-2525/
064-784-2526</t>
    <phoneticPr fontId="4" type="noConversion"/>
  </si>
  <si>
    <t>1998. 8</t>
  </si>
  <si>
    <t>뉴경남관광호텔</t>
  </si>
  <si>
    <t>㈜뉴경남관광호텔</t>
  </si>
  <si>
    <t>서귀포시 서귀동 314-1</t>
    <phoneticPr fontId="4" type="noConversion"/>
  </si>
  <si>
    <t>김점판-</t>
    <phoneticPr fontId="4" type="noConversion"/>
  </si>
  <si>
    <t>064-733-2121/
064-733-2129</t>
    <phoneticPr fontId="4" type="noConversion"/>
  </si>
  <si>
    <t>1986. 5</t>
  </si>
  <si>
    <t>썬비치호텔</t>
  </si>
  <si>
    <t>㈜코리아홀딩스</t>
  </si>
  <si>
    <t>서귀포시 서귀동 820-1</t>
    <phoneticPr fontId="4" type="noConversion"/>
  </si>
  <si>
    <t>심영자</t>
  </si>
  <si>
    <t>064-732-5678/
064-762-3609</t>
    <phoneticPr fontId="4" type="noConversion"/>
  </si>
  <si>
    <t>2등급</t>
    <phoneticPr fontId="4" type="noConversion"/>
  </si>
  <si>
    <t>호텔 크리스탈</t>
  </si>
  <si>
    <t>㈜호텔 크리스탈</t>
  </si>
  <si>
    <t>서귀포시 서귀동 316-4</t>
    <phoneticPr fontId="4" type="noConversion"/>
  </si>
  <si>
    <t>김정태/
허성찬</t>
    <phoneticPr fontId="4" type="noConversion"/>
  </si>
  <si>
    <t>064-732-8311/
064-763-0514</t>
    <phoneticPr fontId="4" type="noConversion"/>
  </si>
  <si>
    <t>1992. 6</t>
  </si>
  <si>
    <t>로베로호텔</t>
  </si>
  <si>
    <t>㈜모두투어네트워크</t>
  </si>
  <si>
    <t>제주시 삼도2동 57-2</t>
    <phoneticPr fontId="4" type="noConversion"/>
  </si>
  <si>
    <t>우종웅</t>
  </si>
  <si>
    <t>064-757-7111/
064-757-7134</t>
    <phoneticPr fontId="4" type="noConversion"/>
  </si>
  <si>
    <t>1994. 4
(2012.5.14지위승계)</t>
    <phoneticPr fontId="4" type="noConversion"/>
  </si>
  <si>
    <t>제주
서울관광호텔</t>
  </si>
  <si>
    <t>㈜용보</t>
  </si>
  <si>
    <t>제주시 삼도2동 1192-20</t>
    <phoneticPr fontId="4" type="noConversion"/>
  </si>
  <si>
    <t>김학송/</t>
    <phoneticPr fontId="4" type="noConversion"/>
  </si>
  <si>
    <t>064-752-2211/
064-751-1701</t>
    <phoneticPr fontId="4" type="noConversion"/>
  </si>
  <si>
    <t>1988. 5</t>
  </si>
  <si>
    <t>제주
팔레스관광호텔</t>
  </si>
  <si>
    <t>제주팔레스개발㈜</t>
  </si>
  <si>
    <t>제주시 삼도2동 1192-18</t>
    <phoneticPr fontId="4" type="noConversion"/>
  </si>
  <si>
    <t>이성호</t>
  </si>
  <si>
    <t>064-753-8811/
064-753-8820</t>
    <phoneticPr fontId="4" type="noConversion"/>
  </si>
  <si>
    <t>1986.1
(2011.12)</t>
  </si>
  <si>
    <t>뉴아일랜드
관광호텔</t>
  </si>
  <si>
    <t>(유)우리에프앤아이제팔차유동화전문회사</t>
  </si>
  <si>
    <t>제주시 연동 263-12</t>
    <phoneticPr fontId="4" type="noConversion"/>
  </si>
  <si>
    <t>주지연/
윤건영</t>
    <phoneticPr fontId="4" type="noConversion"/>
  </si>
  <si>
    <t>064-712-1300/
064-743-2076</t>
    <phoneticPr fontId="4" type="noConversion"/>
  </si>
  <si>
    <t>펄관광호텔</t>
  </si>
  <si>
    <t>유화관광㈜</t>
  </si>
  <si>
    <t>제주시 연동 277-2</t>
    <phoneticPr fontId="4" type="noConversion"/>
  </si>
  <si>
    <t>지일환/
권기전</t>
    <phoneticPr fontId="4" type="noConversion"/>
  </si>
  <si>
    <t>064-742-8871/
064-742-1221</t>
    <phoneticPr fontId="4" type="noConversion"/>
  </si>
  <si>
    <t>아로마관광호텔</t>
  </si>
  <si>
    <t>㈜케이제이에이치
관광</t>
    <phoneticPr fontId="4" type="noConversion"/>
  </si>
  <si>
    <t>제주시 연동 274-37</t>
    <phoneticPr fontId="4" type="noConversion"/>
  </si>
  <si>
    <t>김지인</t>
    <phoneticPr fontId="4" type="noConversion"/>
  </si>
  <si>
    <t>064-743-8000/
064-749-6300</t>
    <phoneticPr fontId="4" type="noConversion"/>
  </si>
  <si>
    <t>제주
하와이 관광호텔</t>
    <phoneticPr fontId="4" type="noConversion"/>
  </si>
  <si>
    <t>제주시 연동278-2</t>
    <phoneticPr fontId="4" type="noConversion"/>
  </si>
  <si>
    <t>이성호</t>
    <phoneticPr fontId="4" type="noConversion"/>
  </si>
  <si>
    <t>064-742-0061/
064-742-0064</t>
    <phoneticPr fontId="4" type="noConversion"/>
  </si>
  <si>
    <t>1988. 5
(2011.12)</t>
    <phoneticPr fontId="4" type="noConversion"/>
  </si>
  <si>
    <t>호텔 하니 크라운</t>
  </si>
  <si>
    <t>㈜호텔 하니 크라운</t>
  </si>
  <si>
    <t>제주시 이도1동 1351</t>
    <phoneticPr fontId="4" type="noConversion"/>
  </si>
  <si>
    <t>064-758-4200/
064-758-4303</t>
    <phoneticPr fontId="4" type="noConversion"/>
  </si>
  <si>
    <t>제주마리나
관광호텔</t>
    <phoneticPr fontId="4" type="noConversion"/>
  </si>
  <si>
    <t>조양개발㈜</t>
  </si>
  <si>
    <t>제주시 연동 300-8</t>
    <phoneticPr fontId="4" type="noConversion"/>
  </si>
  <si>
    <t>이원호/
김종문</t>
    <phoneticPr fontId="4" type="noConversion"/>
  </si>
  <si>
    <t>064-746-6161/
064-746-6169</t>
    <phoneticPr fontId="4" type="noConversion"/>
  </si>
  <si>
    <t>1983. 7</t>
  </si>
  <si>
    <t>삼해인관광호텔</t>
    <phoneticPr fontId="4" type="noConversion"/>
  </si>
  <si>
    <t>라병관(개인)</t>
  </si>
  <si>
    <t>제주시 연동 260-9</t>
    <phoneticPr fontId="4" type="noConversion"/>
  </si>
  <si>
    <t>라병관/
강만배</t>
    <phoneticPr fontId="4" type="noConversion"/>
  </si>
  <si>
    <t>064-742-7775/
064-748-6895</t>
    <phoneticPr fontId="4" type="noConversion"/>
  </si>
  <si>
    <t>1988 .9</t>
  </si>
  <si>
    <t>굿모닝 관광호텔</t>
  </si>
  <si>
    <t>㈜덕은</t>
  </si>
  <si>
    <t>제주시 삼무로 79</t>
    <phoneticPr fontId="4" type="noConversion"/>
  </si>
  <si>
    <t>우성덕</t>
  </si>
  <si>
    <t>064-711-1173</t>
    <phoneticPr fontId="4" type="noConversion"/>
  </si>
  <si>
    <t>2001.1
지위승계 12.9.26</t>
    <phoneticPr fontId="4" type="noConversion"/>
  </si>
  <si>
    <t>호텔 밀라노크라운</t>
  </si>
  <si>
    <t>오영근(개인)</t>
  </si>
  <si>
    <t>제주시 연동 273-43</t>
    <phoneticPr fontId="4" type="noConversion"/>
  </si>
  <si>
    <t>064-746-7800/
064-746-7805</t>
    <phoneticPr fontId="4" type="noConversion"/>
  </si>
  <si>
    <t>제주아일랜드호텔리조트</t>
    <phoneticPr fontId="4" type="noConversion"/>
  </si>
  <si>
    <t>㈜제주아일랜드
호텔리조트</t>
    <phoneticPr fontId="4" type="noConversion"/>
  </si>
  <si>
    <t>제주시 애월읍 고성리 863</t>
    <phoneticPr fontId="4" type="noConversion"/>
  </si>
  <si>
    <t>정정민</t>
  </si>
  <si>
    <t>064-799-8222</t>
    <phoneticPr fontId="4" type="noConversion"/>
  </si>
  <si>
    <t>1988. 8</t>
  </si>
  <si>
    <t>오션그랜드호텔</t>
  </si>
  <si>
    <t>이영화(개인)</t>
  </si>
  <si>
    <t>제주시 조천 함덕리 1252-55</t>
    <phoneticPr fontId="4" type="noConversion"/>
  </si>
  <si>
    <t>이영화/
김시종</t>
    <phoneticPr fontId="4" type="noConversion"/>
  </si>
  <si>
    <t>064-783-0007/
064-783-7133</t>
    <phoneticPr fontId="4" type="noConversion"/>
  </si>
  <si>
    <t>(주)블랙스톤리조트</t>
  </si>
  <si>
    <t>㈜블랙스톤리조트</t>
  </si>
  <si>
    <t>제주시 한림 금악리 산54</t>
    <phoneticPr fontId="4" type="noConversion"/>
  </si>
  <si>
    <t>원기룡</t>
  </si>
  <si>
    <t>064-795-2126/
064-795-2220</t>
    <phoneticPr fontId="4" type="noConversion"/>
  </si>
  <si>
    <t>2006. 3.9
(대표자 12.11.6)</t>
    <phoneticPr fontId="4" type="noConversion"/>
  </si>
  <si>
    <t>오리엔트관광호텔</t>
  </si>
  <si>
    <t>오리엔트관광호텔㈜</t>
  </si>
  <si>
    <t>제주시 연동 272-29</t>
    <phoneticPr fontId="4" type="noConversion"/>
  </si>
  <si>
    <t>진종은</t>
  </si>
  <si>
    <t>064-748-7100/
064-749-6789</t>
    <phoneticPr fontId="4" type="noConversion"/>
  </si>
  <si>
    <t>1988.12
(지위승계 2012.7.26)</t>
    <phoneticPr fontId="4" type="noConversion"/>
  </si>
  <si>
    <t>(주)은종 그레이스관광호텔</t>
  </si>
  <si>
    <t>(주)은종</t>
  </si>
  <si>
    <t>제주시 연동 261-23</t>
    <phoneticPr fontId="4" type="noConversion"/>
  </si>
  <si>
    <t>김종성
최준홍</t>
    <phoneticPr fontId="4" type="noConversion"/>
  </si>
  <si>
    <t>064-742-0066/
064-742-0401</t>
    <phoneticPr fontId="4" type="noConversion"/>
  </si>
  <si>
    <t>귀빈파크관광호텔</t>
  </si>
  <si>
    <t>용우개발㈜</t>
  </si>
  <si>
    <t>제주시 노형동 917-2</t>
    <phoneticPr fontId="4" type="noConversion"/>
  </si>
  <si>
    <t>이승제
조용원</t>
    <phoneticPr fontId="4" type="noConversion"/>
  </si>
  <si>
    <t>064-743-5530/
064-743-5531</t>
    <phoneticPr fontId="4" type="noConversion"/>
  </si>
  <si>
    <t>1989. 4</t>
  </si>
  <si>
    <t>라자관광호텔</t>
  </si>
  <si>
    <t>㈜러스코</t>
  </si>
  <si>
    <t>제주시 연동 268-10</t>
    <phoneticPr fontId="4" type="noConversion"/>
  </si>
  <si>
    <t>이반멜리첸코/
이영준</t>
    <phoneticPr fontId="4" type="noConversion"/>
  </si>
  <si>
    <t>064-745-8100/
064-745-8105</t>
    <phoneticPr fontId="4" type="noConversion"/>
  </si>
  <si>
    <t>㈜제주메이리조트</t>
  </si>
  <si>
    <t>제주시 구좌읍 동복리 1652-2</t>
    <phoneticPr fontId="4" type="noConversion"/>
  </si>
  <si>
    <t>두진석</t>
  </si>
  <si>
    <t>064-784-5335/
064-784-5330</t>
    <phoneticPr fontId="4" type="noConversion"/>
  </si>
  <si>
    <t>2001. 3
(지위승계 2012.4.18)
상호변경12.10.10</t>
    <phoneticPr fontId="4" type="noConversion"/>
  </si>
  <si>
    <t>일출봉관광호텔</t>
  </si>
  <si>
    <t>김영자(개인)</t>
  </si>
  <si>
    <t>서귀포시 성산읍 성산리 261-2</t>
    <phoneticPr fontId="4" type="noConversion"/>
  </si>
  <si>
    <t>김영자/성덕기
정규철</t>
    <phoneticPr fontId="4" type="noConversion"/>
  </si>
  <si>
    <t>064-782-8801/
064-782-8805</t>
    <phoneticPr fontId="4" type="noConversion"/>
  </si>
  <si>
    <t>2000. 1</t>
  </si>
  <si>
    <t>서귀포파크</t>
    <phoneticPr fontId="4" type="noConversion"/>
  </si>
  <si>
    <t>노오석(개인)</t>
  </si>
  <si>
    <t>서귀포시 서귀동 674-1</t>
    <phoneticPr fontId="4" type="noConversion"/>
  </si>
  <si>
    <t>노오석</t>
    <phoneticPr fontId="4" type="noConversion"/>
  </si>
  <si>
    <t>064-762-2161/
064-733-2882</t>
    <phoneticPr fontId="4" type="noConversion"/>
  </si>
  <si>
    <t>뉴코리아호텔</t>
  </si>
  <si>
    <t>개인(예인해)</t>
  </si>
  <si>
    <t>제주시 연동 303-12</t>
    <phoneticPr fontId="4" type="noConversion"/>
  </si>
  <si>
    <t>예인해/
서진옥</t>
    <phoneticPr fontId="4" type="noConversion"/>
  </si>
  <si>
    <t>064-744-4333/
064-744-4248</t>
    <phoneticPr fontId="4" type="noConversion"/>
  </si>
  <si>
    <t>1999. 8
(2011.8)</t>
    <phoneticPr fontId="4" type="noConversion"/>
  </si>
  <si>
    <t>호텔굿인-서귀포</t>
  </si>
  <si>
    <t>태천개발㈜</t>
  </si>
  <si>
    <t>서귀포시 서귀동 411-13</t>
    <phoneticPr fontId="4" type="noConversion"/>
  </si>
  <si>
    <t>양완준/</t>
    <phoneticPr fontId="4" type="noConversion"/>
  </si>
  <si>
    <t>064-767-9600/
064-767-9620</t>
    <phoneticPr fontId="4" type="noConversion"/>
  </si>
  <si>
    <t>2002. 6</t>
  </si>
  <si>
    <t>금호 훼밀리관광호텔</t>
  </si>
  <si>
    <t>원흥주택건설㈜</t>
  </si>
  <si>
    <t>제주시 연동 261-37</t>
    <phoneticPr fontId="4" type="noConversion"/>
  </si>
  <si>
    <t>조성휴/
김순성</t>
    <phoneticPr fontId="4" type="noConversion"/>
  </si>
  <si>
    <t>064-745-2020/
064-749-0141</t>
    <phoneticPr fontId="4" type="noConversion"/>
  </si>
  <si>
    <t>에뜨왈관광호텔</t>
  </si>
  <si>
    <t>이상미(개인)</t>
  </si>
  <si>
    <t>제주시 애월읍 신엄리 920</t>
    <phoneticPr fontId="4" type="noConversion"/>
  </si>
  <si>
    <t>이상미</t>
    <phoneticPr fontId="4" type="noConversion"/>
  </si>
  <si>
    <t>064-712-2266/
064-712-8989</t>
    <phoneticPr fontId="4" type="noConversion"/>
  </si>
  <si>
    <t>2003. 2</t>
  </si>
  <si>
    <t>뉴맨하탄관광호텔</t>
  </si>
  <si>
    <t>고용관외1(개인)</t>
  </si>
  <si>
    <t>제주 제주시 연동 251-29</t>
    <phoneticPr fontId="4" type="noConversion"/>
  </si>
  <si>
    <t>고용관/
고기문</t>
    <phoneticPr fontId="4" type="noConversion"/>
  </si>
  <si>
    <t>064-742-7991/
064-742-7995</t>
    <phoneticPr fontId="4" type="noConversion"/>
  </si>
  <si>
    <t>호텔테디밸리</t>
  </si>
  <si>
    <t>㈜제이에스개발</t>
  </si>
  <si>
    <t>서귀포서 안덕면 상창리 2007</t>
    <phoneticPr fontId="4" type="noConversion"/>
  </si>
  <si>
    <t>전인학/
배기륜</t>
    <phoneticPr fontId="4" type="noConversion"/>
  </si>
  <si>
    <t>064-793-1000/
064-793-1234</t>
    <phoneticPr fontId="4" type="noConversion"/>
  </si>
  <si>
    <t>2007. 9</t>
    <phoneticPr fontId="4" type="noConversion"/>
  </si>
  <si>
    <t>보우메꾸뜨르호텔</t>
  </si>
  <si>
    <t>김성용(개인)</t>
  </si>
  <si>
    <t>제주시 연동 276-1</t>
    <phoneticPr fontId="4" type="noConversion"/>
  </si>
  <si>
    <t>김성용/
오정기</t>
    <phoneticPr fontId="4" type="noConversion"/>
  </si>
  <si>
    <t>064-798-8000/
064-798-8109</t>
    <phoneticPr fontId="4" type="noConversion"/>
  </si>
  <si>
    <t>부영CC관광호텔</t>
  </si>
  <si>
    <t>㈜부영CC</t>
  </si>
  <si>
    <t>서귀포시 남원읍 수망리 628-8</t>
    <phoneticPr fontId="4" type="noConversion"/>
  </si>
  <si>
    <t>정동진</t>
  </si>
  <si>
    <t>064-766-5500/
064-766-5509</t>
    <phoneticPr fontId="4" type="noConversion"/>
  </si>
  <si>
    <t>2009.07
(대표자 2012.6.29)</t>
    <phoneticPr fontId="4" type="noConversion"/>
  </si>
  <si>
    <t>호텔라온제주</t>
  </si>
  <si>
    <t>라온레저개발(주)</t>
  </si>
  <si>
    <t>제주시 한림읍 금능남로 127</t>
    <phoneticPr fontId="4" type="noConversion"/>
  </si>
  <si>
    <t>손천수</t>
  </si>
  <si>
    <t>064-795-8000/
064-795-1001</t>
    <phoneticPr fontId="4" type="noConversion"/>
  </si>
  <si>
    <t>2012.01.09</t>
  </si>
  <si>
    <t>파크사이드관광호텔</t>
  </si>
  <si>
    <t>석림관광개발㈜</t>
  </si>
  <si>
    <t>제주시 도령로 126(연동)</t>
    <phoneticPr fontId="4" type="noConversion"/>
  </si>
  <si>
    <t>임영재</t>
    <phoneticPr fontId="4" type="noConversion"/>
  </si>
  <si>
    <t>064-746-4545/
064-746-4583</t>
    <phoneticPr fontId="4" type="noConversion"/>
  </si>
  <si>
    <t>2012.05.18</t>
    <phoneticPr fontId="4" type="noConversion"/>
  </si>
  <si>
    <t>파인힐호텔</t>
  </si>
  <si>
    <t>허순화</t>
  </si>
  <si>
    <t>서귀포시 부두로 44(서귀동)</t>
    <phoneticPr fontId="4" type="noConversion"/>
  </si>
  <si>
    <t>허순화</t>
    <phoneticPr fontId="4" type="noConversion"/>
  </si>
  <si>
    <t>064-762-5988/
064-763-5988</t>
    <phoneticPr fontId="4" type="noConversion"/>
  </si>
  <si>
    <t>하이트관광호텔</t>
  </si>
  <si>
    <t>김세집</t>
  </si>
  <si>
    <t>제주시 이도일동 1244-7</t>
    <phoneticPr fontId="4" type="noConversion"/>
  </si>
  <si>
    <t>김세집</t>
    <phoneticPr fontId="4" type="noConversion"/>
  </si>
  <si>
    <t>064-725-1552/
064-725-2551</t>
    <phoneticPr fontId="4" type="noConversion"/>
  </si>
  <si>
    <t>씨에스호텔앤리조트</t>
  </si>
  <si>
    <t>씨에스개발주식회사</t>
    <phoneticPr fontId="4" type="noConversion"/>
  </si>
  <si>
    <t>서귀포시 중문동 2563-1</t>
  </si>
  <si>
    <t>홍경아/
이상민</t>
    <phoneticPr fontId="4" type="noConversion"/>
  </si>
  <si>
    <t>064-735-3000/
064-735-3003</t>
    <phoneticPr fontId="4" type="noConversion"/>
  </si>
  <si>
    <t>1991. 7</t>
  </si>
  <si>
    <t>꼬뜨도르가족호텔</t>
  </si>
  <si>
    <t>부성욱(개인)</t>
  </si>
  <si>
    <t>제주시 구좌읍 동복리 827</t>
  </si>
  <si>
    <t>부성욱</t>
  </si>
  <si>
    <t>064-782-0800/ 
064-783-0800</t>
    <phoneticPr fontId="4" type="noConversion"/>
  </si>
  <si>
    <t>2003. 9</t>
  </si>
  <si>
    <t>중문훼밀리호텔</t>
  </si>
  <si>
    <t>김광욱(개인)</t>
  </si>
  <si>
    <t>서귀포시 상예동 2729-2</t>
  </si>
  <si>
    <t>김광욱</t>
  </si>
  <si>
    <t>064-738-7871</t>
  </si>
  <si>
    <t>2006. 5</t>
  </si>
  <si>
    <t>그랑빌가족호텔</t>
  </si>
  <si>
    <t>유한회사 그랑빌</t>
  </si>
  <si>
    <t>서귀포시 색달동 2512</t>
  </si>
  <si>
    <t>박정남</t>
  </si>
  <si>
    <t>064-739-9994/
064-739-9954</t>
    <phoneticPr fontId="4" type="noConversion"/>
  </si>
  <si>
    <t>중문빌리지 가족호텔</t>
  </si>
  <si>
    <t>김형규외1(개인)</t>
  </si>
  <si>
    <t>서귀포시 하예동 141</t>
  </si>
  <si>
    <t>김형규</t>
  </si>
  <si>
    <t>064-738-3151/
064-738-3159</t>
    <phoneticPr fontId="4" type="noConversion"/>
  </si>
  <si>
    <t>2007. 8</t>
  </si>
  <si>
    <t>그림리조트</t>
  </si>
  <si>
    <t>장경이(개인)</t>
  </si>
  <si>
    <t>제주시 용담3동 1020-4</t>
  </si>
  <si>
    <t>장경이</t>
  </si>
  <si>
    <t>064-742-2080/
064-743-0507</t>
    <phoneticPr fontId="4" type="noConversion"/>
  </si>
  <si>
    <t>송악리조트</t>
  </si>
  <si>
    <t>이성용외1(개인)</t>
  </si>
  <si>
    <t>서귀포시 대정읍 상모리 78</t>
  </si>
  <si>
    <t>이성용/
이은미</t>
    <phoneticPr fontId="4" type="noConversion"/>
  </si>
  <si>
    <t>064-794-6307/
064-794-6309</t>
    <phoneticPr fontId="4" type="noConversion"/>
  </si>
  <si>
    <t>2008.01
(12.3.2)</t>
    <phoneticPr fontId="4" type="noConversion"/>
  </si>
  <si>
    <t>다인리조트</t>
  </si>
  <si>
    <t>권혁성(개인)</t>
  </si>
  <si>
    <t>제주시 애월읍 고내리 79-5</t>
  </si>
  <si>
    <t>권혁성</t>
  </si>
  <si>
    <t>064-799-2600/
064-799-2605</t>
    <phoneticPr fontId="4" type="noConversion"/>
  </si>
  <si>
    <t>조은리조트</t>
  </si>
  <si>
    <t>박종만(개인)</t>
  </si>
  <si>
    <t>서귀포시 강정동 2486</t>
  </si>
  <si>
    <t>박종만</t>
  </si>
  <si>
    <t>064-739-0640/
064-739-0031</t>
    <phoneticPr fontId="4" type="noConversion"/>
  </si>
  <si>
    <t>담앤루</t>
  </si>
  <si>
    <t>조윤정(개인)</t>
  </si>
  <si>
    <t>서귀포시 대포동 1174</t>
  </si>
  <si>
    <t>조윤정</t>
  </si>
  <si>
    <t>064-739-6617/
064-739-6618</t>
    <phoneticPr fontId="4" type="noConversion"/>
  </si>
  <si>
    <t>올레리조트</t>
  </si>
  <si>
    <t>양창훈(개인)</t>
  </si>
  <si>
    <t>제주시 애월읍 신엄리 2867-3</t>
  </si>
  <si>
    <t>양창훈</t>
  </si>
  <si>
    <t>064-799-7770/
064-799-7750</t>
    <phoneticPr fontId="4" type="noConversion"/>
  </si>
  <si>
    <t>호텔네이버후드제주</t>
  </si>
  <si>
    <t>이혜경(개인)</t>
  </si>
  <si>
    <t>제주시 노형동 1295-16</t>
  </si>
  <si>
    <t>이혜경</t>
  </si>
  <si>
    <t>064-797-6100/
064-738-3166</t>
    <phoneticPr fontId="4" type="noConversion"/>
  </si>
  <si>
    <t>뷰티플리조트</t>
  </si>
  <si>
    <t>전미숙(개인)</t>
  </si>
  <si>
    <t>서귀포시 대포동 1265-1</t>
  </si>
  <si>
    <t>전미숙</t>
  </si>
  <si>
    <t>064-738-7407/
064-739-3808</t>
    <phoneticPr fontId="4" type="noConversion"/>
  </si>
  <si>
    <t>다인리조트 투(2차)</t>
  </si>
  <si>
    <t>제주시 애월읍 고내리 79-8</t>
  </si>
  <si>
    <t>중문리조트</t>
  </si>
  <si>
    <t>황영란(개인)</t>
  </si>
  <si>
    <t>서귀포시 섹달동 1821-3</t>
  </si>
  <si>
    <t>황영란</t>
  </si>
  <si>
    <t>064-738-0085/
064-738-3020</t>
    <phoneticPr fontId="4" type="noConversion"/>
  </si>
  <si>
    <t>2009.08
(2011.7)</t>
    <phoneticPr fontId="4" type="noConversion"/>
  </si>
  <si>
    <t>재즈마을리조트</t>
  </si>
  <si>
    <t>㈜재즈마을리조트</t>
  </si>
  <si>
    <t>서귀포시 상예동 2850</t>
  </si>
  <si>
    <t>유영수</t>
  </si>
  <si>
    <t>064-738-9300/
064-738-9309</t>
    <phoneticPr fontId="4" type="noConversion"/>
  </si>
  <si>
    <t>중문통나무가족호텔</t>
  </si>
  <si>
    <t>하동주/김선미(개인)</t>
  </si>
  <si>
    <t>서귀포시 대포동 249</t>
  </si>
  <si>
    <t>하동주/
김선미</t>
    <phoneticPr fontId="4" type="noConversion"/>
  </si>
  <si>
    <t>064-738-8383/
064-738-8385</t>
    <phoneticPr fontId="4" type="noConversion"/>
  </si>
  <si>
    <t>11.08. 4</t>
  </si>
  <si>
    <t>㈜아모렉스리조트</t>
  </si>
  <si>
    <t>현덕찬</t>
  </si>
  <si>
    <t>제주시 서해안로 216 (도두일동)</t>
  </si>
  <si>
    <t>064-711-0125/
064-749-0125</t>
    <phoneticPr fontId="4" type="noConversion"/>
  </si>
  <si>
    <t>11.12.14
(12.01.30)</t>
    <phoneticPr fontId="4" type="noConversion"/>
  </si>
  <si>
    <t>제주나인리조트</t>
  </si>
  <si>
    <t>김희준(개인)</t>
  </si>
  <si>
    <t>제주시 해안마을북길 14-1(해안동)</t>
  </si>
  <si>
    <t>김희준</t>
  </si>
  <si>
    <t>064-745-4499/
064-745-0706</t>
    <phoneticPr fontId="4" type="noConversion"/>
  </si>
  <si>
    <t>와이리조트제주</t>
  </si>
  <si>
    <t>박재율(개인)</t>
  </si>
  <si>
    <t>서귀포시 안덕면 화순리 1888외 7필지</t>
  </si>
  <si>
    <t>박재율</t>
  </si>
  <si>
    <t>064-794-7007/
064-794-1145</t>
    <phoneticPr fontId="4" type="noConversion"/>
  </si>
  <si>
    <t>12.06.27
('12.12.07)</t>
    <phoneticPr fontId="4" type="noConversion"/>
  </si>
  <si>
    <t>코델리아리조트</t>
  </si>
  <si>
    <t>㈜코델리아리조트</t>
  </si>
  <si>
    <t>서귀포시 성산읍 오조리 941-1</t>
  </si>
  <si>
    <t>현연정</t>
  </si>
  <si>
    <t>070-4548-2200/
070-4588-2210</t>
    <phoneticPr fontId="4" type="noConversion"/>
  </si>
  <si>
    <t>2012.07.02</t>
  </si>
  <si>
    <t>비체리조트</t>
  </si>
  <si>
    <t>㈜브이호텔앤리조트</t>
  </si>
  <si>
    <t>제주시 구좌읍 하도리 2999-1외 4필지</t>
  </si>
  <si>
    <t>고훈</t>
  </si>
  <si>
    <t>064-782-1000/
064-784-2300</t>
    <phoneticPr fontId="4" type="noConversion"/>
  </si>
  <si>
    <t>2012.07.12</t>
  </si>
  <si>
    <t>부띠끄호텔빌라드애월</t>
  </si>
  <si>
    <t>㈜빌라드애월</t>
  </si>
  <si>
    <t>제주시 애월읍 신엄리 2768-7</t>
  </si>
  <si>
    <t>홍성선</t>
  </si>
  <si>
    <t>064-799-4001/
064-799-4002</t>
    <phoneticPr fontId="4" type="noConversion"/>
  </si>
  <si>
    <t>2012.07.20</t>
  </si>
  <si>
    <t>로긴리조트</t>
  </si>
  <si>
    <t>㈜로긴</t>
  </si>
  <si>
    <t>제주시 용담삼동 2389외 1필지</t>
  </si>
  <si>
    <t>이정자</t>
  </si>
  <si>
    <t>064-723-3333/
064-743-6964</t>
    <phoneticPr fontId="4" type="noConversion"/>
  </si>
  <si>
    <t>2012.9.21</t>
  </si>
  <si>
    <t>아름다운리조트</t>
  </si>
  <si>
    <t>㈜아름다운리조트</t>
  </si>
  <si>
    <t>서귀포시 성산읍 시흥리 5</t>
  </si>
  <si>
    <t>박원동</t>
  </si>
  <si>
    <t>064-782-1300/
064-784-5599</t>
    <phoneticPr fontId="4" type="noConversion"/>
  </si>
  <si>
    <t>2012.11.2</t>
  </si>
  <si>
    <t>제주일출가족호텔</t>
  </si>
  <si>
    <t>신세계제주일출봉콘도호텔㈜</t>
  </si>
  <si>
    <t>서귀포시 성산읍 수산리 2576</t>
  </si>
  <si>
    <t>박준봉</t>
  </si>
  <si>
    <t>064-784-1000/
064-784-1003</t>
    <phoneticPr fontId="4" type="noConversion"/>
  </si>
  <si>
    <t>2012.11.6</t>
  </si>
  <si>
    <t>봄그리고가을리조트</t>
  </si>
  <si>
    <t>㈜봄그리고가을리조트</t>
  </si>
  <si>
    <t>서귀포시 성산읍 시흥리 208외 3필지</t>
  </si>
  <si>
    <t>064-784-2211/
064-784-2246</t>
    <phoneticPr fontId="4" type="noConversion"/>
  </si>
  <si>
    <t>2012.12.17</t>
  </si>
  <si>
    <t>누가빌리지호스텔</t>
  </si>
  <si>
    <t>조학봉(개인)</t>
  </si>
  <si>
    <t>서귀 토평동 3201</t>
  </si>
  <si>
    <t>조학봉</t>
  </si>
  <si>
    <t>064-733-9977/
064-733-9994</t>
    <phoneticPr fontId="4" type="noConversion"/>
  </si>
  <si>
    <t>10.12.21</t>
  </si>
  <si>
    <t>제이하우스</t>
  </si>
  <si>
    <t>이명자(개인)</t>
  </si>
  <si>
    <t>서귀 강정동 3786-1</t>
  </si>
  <si>
    <t>이명자</t>
  </si>
  <si>
    <t>064-739-5577/
064-739-7892</t>
    <phoneticPr fontId="4" type="noConversion"/>
  </si>
  <si>
    <t>11.07.22</t>
  </si>
  <si>
    <t>비울채울</t>
  </si>
  <si>
    <t>정석우/백미혜(개인)</t>
  </si>
  <si>
    <t>서귀포시 보목동 1569</t>
  </si>
  <si>
    <t>정석우,백미혜</t>
  </si>
  <si>
    <t>070-8900-3000/
070-8900-3000</t>
    <phoneticPr fontId="4" type="noConversion"/>
  </si>
  <si>
    <t>11. 8. 4.</t>
  </si>
  <si>
    <t>가산토방호스텔</t>
  </si>
  <si>
    <t>김귀자/엄재삼(개인)</t>
  </si>
  <si>
    <t>서귀포시 토평동 3077외1</t>
  </si>
  <si>
    <t>김귀자,엄재삼</t>
  </si>
  <si>
    <t>064-732-2095/
064-733-4917</t>
    <phoneticPr fontId="4" type="noConversion"/>
  </si>
  <si>
    <t>11. 8.16</t>
  </si>
  <si>
    <t>아마스빌 호스텔</t>
  </si>
  <si>
    <t>유재경(개인)</t>
  </si>
  <si>
    <t>제주시 애월읍 신엄안3길 101외 1</t>
  </si>
  <si>
    <t>유재경</t>
  </si>
  <si>
    <t>064-799-7300/
064-799-7302</t>
    <phoneticPr fontId="4" type="noConversion"/>
  </si>
  <si>
    <t>11.12.14</t>
  </si>
  <si>
    <t>스웨덴호스텔</t>
  </si>
  <si>
    <t>오혁(개인)</t>
  </si>
  <si>
    <t>제주시 한림읍 협재리 12번지외 2필지</t>
  </si>
  <si>
    <t>오혁</t>
  </si>
  <si>
    <t>064-796-3721</t>
  </si>
  <si>
    <t>12.05.24
12.07상호</t>
    <phoneticPr fontId="4" type="noConversion"/>
  </si>
  <si>
    <t>오션트리</t>
  </si>
  <si>
    <t>양충홍(개인)</t>
  </si>
  <si>
    <t>서귀포시 강정동 702-2</t>
  </si>
  <si>
    <t>양충홍</t>
  </si>
  <si>
    <t>064-739-1239</t>
  </si>
  <si>
    <t>12.06.12</t>
  </si>
  <si>
    <t>올레요리조트</t>
  </si>
  <si>
    <t>민경춘</t>
  </si>
  <si>
    <t>서귀포시 강정동 2498-3</t>
  </si>
  <si>
    <t>064-739-8558/
064-739-0029</t>
    <phoneticPr fontId="4" type="noConversion"/>
  </si>
  <si>
    <t>12.06.14</t>
  </si>
  <si>
    <t>해미안</t>
  </si>
  <si>
    <t>조영식(개인)</t>
  </si>
  <si>
    <t>제주시 외도2동 338-1외 1필지</t>
  </si>
  <si>
    <t>조영식</t>
  </si>
  <si>
    <t>064-713-2001/
064-713-2885</t>
    <phoneticPr fontId="4" type="noConversion"/>
  </si>
  <si>
    <t>12.07.12</t>
  </si>
  <si>
    <t>코델리아호스텔</t>
  </si>
  <si>
    <t>서귀포시 성산읍 오조리 937-1</t>
  </si>
  <si>
    <t>070-4548-2201/
070-4548-2210</t>
    <phoneticPr fontId="4" type="noConversion"/>
  </si>
  <si>
    <t>12.07.27</t>
  </si>
  <si>
    <t>오피러스호스텔</t>
  </si>
  <si>
    <t>오피러스영어조합법인</t>
  </si>
  <si>
    <t>제주시 외도2동 339번지외 1필지</t>
  </si>
  <si>
    <t>김형수</t>
  </si>
  <si>
    <t>064-712-6644</t>
    <phoneticPr fontId="4" type="noConversion"/>
  </si>
  <si>
    <t>12.08.13</t>
  </si>
  <si>
    <t>The BB's JEJU</t>
  </si>
  <si>
    <t>변동녀,송보배</t>
  </si>
  <si>
    <t>서귀포시 강정동 2480번지외 1필지</t>
  </si>
  <si>
    <t>064-739-4114/
064-738-8448</t>
    <phoneticPr fontId="4" type="noConversion"/>
  </si>
  <si>
    <t>12.8.27</t>
  </si>
  <si>
    <t>해성파크텔</t>
  </si>
  <si>
    <t>김정연</t>
  </si>
  <si>
    <t>서귀포시 중문동 2165-2</t>
  </si>
  <si>
    <t>064-738-5050</t>
    <phoneticPr fontId="4" type="noConversion"/>
  </si>
  <si>
    <t>12.10.9</t>
  </si>
  <si>
    <t>용두암캐빈</t>
  </si>
  <si>
    <t>이선옥,김안영</t>
  </si>
  <si>
    <t>제주시 용담삼동 1181-3</t>
  </si>
  <si>
    <t>064-712-2550/
064-712-2554</t>
    <phoneticPr fontId="4" type="noConversion"/>
  </si>
  <si>
    <t>12.10.12</t>
  </si>
  <si>
    <t>펠리스타운</t>
  </si>
  <si>
    <t>조현호</t>
  </si>
  <si>
    <t>서귀포시 성산읍 시흥리 12-98</t>
  </si>
  <si>
    <t>064-782-4003/
064-749-0114</t>
    <phoneticPr fontId="4" type="noConversion"/>
  </si>
  <si>
    <t>12.10.19</t>
  </si>
  <si>
    <t>화이트캐슬</t>
  </si>
  <si>
    <t>김학철 외 4명</t>
  </si>
  <si>
    <t>서귀포시 서호동 30외 2필지</t>
  </si>
  <si>
    <t>김학철 외 4인</t>
  </si>
  <si>
    <t>064-739-8811/
064-739-8812</t>
    <phoneticPr fontId="4" type="noConversion"/>
  </si>
  <si>
    <t>12.11.12</t>
  </si>
  <si>
    <t>에바다호스텔</t>
  </si>
  <si>
    <t>박정란</t>
  </si>
  <si>
    <t>제주시 이호일동 1812-8외 1필지</t>
  </si>
  <si>
    <t>064-744-1398</t>
    <phoneticPr fontId="4" type="noConversion"/>
  </si>
  <si>
    <t>12.12.21</t>
  </si>
  <si>
    <t>팜빌리지</t>
  </si>
  <si>
    <t>김호영</t>
  </si>
  <si>
    <t>서귀포시 호근동 1641-2외 1필지</t>
  </si>
  <si>
    <t>064-739-5100</t>
    <phoneticPr fontId="4" type="noConversion"/>
  </si>
  <si>
    <t>12.12.27</t>
  </si>
  <si>
    <t xml:space="preserve"> 호텔업 현황(숙박)</t>
    <phoneticPr fontId="4" type="noConversion"/>
  </si>
  <si>
    <t>새재관광호텔</t>
  </si>
  <si>
    <t>문경관광호텔</t>
  </si>
  <si>
    <t>주식회사이화관광(대표자-이선화)</t>
  </si>
  <si>
    <t>서울특별시</t>
    <phoneticPr fontId="4" type="noConversion"/>
  </si>
  <si>
    <t>워커힐호텔</t>
  </si>
  <si>
    <t>㈜SK네트웍스워커힐</t>
  </si>
  <si>
    <t>광진구 워커힐로 177(광장동)</t>
  </si>
  <si>
    <t>이창규</t>
  </si>
  <si>
    <t>02-455-5000</t>
  </si>
  <si>
    <t>1963.08.22</t>
  </si>
  <si>
    <t>동서울관광호텔</t>
  </si>
  <si>
    <t>㈜동서울관광호텔</t>
  </si>
  <si>
    <t>광진구 구의강변로 38(구의동)</t>
  </si>
  <si>
    <t>신현백</t>
  </si>
  <si>
    <t>02-455-1100</t>
  </si>
  <si>
    <t>1991.04.13</t>
  </si>
  <si>
    <t>서울특별시</t>
    <phoneticPr fontId="4" type="noConversion"/>
  </si>
  <si>
    <t>한강관광호텔</t>
  </si>
  <si>
    <t>㈜한강관광호텔</t>
  </si>
  <si>
    <t>광진구 아차산로78길 147(광장동)</t>
  </si>
  <si>
    <t>정제욱</t>
  </si>
  <si>
    <t>02-453-5131</t>
  </si>
  <si>
    <t>1979.10.23</t>
  </si>
  <si>
    <t>더클래식500펜타즈호텔</t>
  </si>
  <si>
    <t>학교법인 건국대학교</t>
  </si>
  <si>
    <t>광진구 능동로 92(능동)</t>
  </si>
  <si>
    <t>김경희</t>
  </si>
  <si>
    <t>02-2218-5555</t>
  </si>
  <si>
    <t>2012.05.09</t>
  </si>
  <si>
    <t>특2급</t>
    <phoneticPr fontId="4" type="noConversion"/>
  </si>
  <si>
    <t>백제관광호텔</t>
    <phoneticPr fontId="4" type="noConversion"/>
  </si>
  <si>
    <t>충청남도</t>
    <phoneticPr fontId="4" type="noConversion"/>
  </si>
  <si>
    <t>천안시 서북구 성정동 1400</t>
    <phoneticPr fontId="4" type="noConversion"/>
  </si>
  <si>
    <t>041-564-9100/
041-564-9102</t>
    <phoneticPr fontId="4" type="noConversion"/>
  </si>
  <si>
    <t>아산시 온천동 242-10</t>
    <phoneticPr fontId="4" type="noConversion"/>
  </si>
  <si>
    <t>041-540-1011/
041-540-1136</t>
    <phoneticPr fontId="4" type="noConversion"/>
  </si>
  <si>
    <t>온양제일호텔</t>
    <phoneticPr fontId="4" type="noConversion"/>
  </si>
  <si>
    <t>㈜에이치엠인베스트</t>
    <phoneticPr fontId="4" type="noConversion"/>
  </si>
  <si>
    <t>한형수</t>
    <phoneticPr fontId="4" type="noConversion"/>
  </si>
  <si>
    <t>온양그랜드호텔</t>
    <phoneticPr fontId="4" type="noConversion"/>
  </si>
  <si>
    <t>㈜중원미디어</t>
    <phoneticPr fontId="4" type="noConversion"/>
  </si>
  <si>
    <t>아산시 온천동 300-28</t>
    <phoneticPr fontId="4" type="noConversion"/>
  </si>
  <si>
    <t>송관휘</t>
    <phoneticPr fontId="4" type="noConversion"/>
  </si>
  <si>
    <t>뉴코리아관광호텔</t>
    <phoneticPr fontId="4" type="noConversion"/>
  </si>
  <si>
    <t>에이치원건설㈜</t>
    <phoneticPr fontId="4" type="noConversion"/>
  </si>
  <si>
    <t>아산시 온천동 230-6</t>
    <phoneticPr fontId="4" type="noConversion"/>
  </si>
  <si>
    <t xml:space="preserve">041-542-8151/
</t>
    <phoneticPr fontId="4" type="noConversion"/>
  </si>
  <si>
    <t>W호텔</t>
    <phoneticPr fontId="4" type="noConversion"/>
  </si>
  <si>
    <t>아산시 온천동 28-12</t>
    <phoneticPr fontId="4" type="noConversion"/>
  </si>
  <si>
    <t>서윤희</t>
    <phoneticPr fontId="4" type="noConversion"/>
  </si>
  <si>
    <t>041-532-8970/
041-543-7289</t>
    <phoneticPr fontId="4" type="noConversion"/>
  </si>
  <si>
    <t>큐엔타워</t>
    <phoneticPr fontId="4" type="noConversion"/>
  </si>
  <si>
    <t xml:space="preserve">논산시 반월동 66-1 /        </t>
    <phoneticPr fontId="4" type="noConversion"/>
  </si>
  <si>
    <t>이창희</t>
    <phoneticPr fontId="4" type="noConversion"/>
  </si>
  <si>
    <t>041-736-9100/
041-732-2266</t>
    <phoneticPr fontId="4" type="noConversion"/>
  </si>
  <si>
    <t>1991.02
(2010.6.18)</t>
    <phoneticPr fontId="4" type="noConversion"/>
  </si>
  <si>
    <t>에버그린관광호텔</t>
    <phoneticPr fontId="4" type="noConversion"/>
  </si>
  <si>
    <t>논산시 연무읍 황화정리 976 /
hotelgreen.kr</t>
    <phoneticPr fontId="4" type="noConversion"/>
  </si>
  <si>
    <t>정광순/
박성철</t>
    <phoneticPr fontId="4" type="noConversion"/>
  </si>
  <si>
    <t>041-742-3344
041-741-2299</t>
    <phoneticPr fontId="4" type="noConversion"/>
  </si>
  <si>
    <t>1995.07
(2009.7.16.)</t>
    <phoneticPr fontId="4" type="noConversion"/>
  </si>
  <si>
    <t>충남 부여군 부여읍 쌍북리 433</t>
    <phoneticPr fontId="4" type="noConversion"/>
  </si>
  <si>
    <t>김병주</t>
    <phoneticPr fontId="4" type="noConversion"/>
  </si>
  <si>
    <t>835-0870</t>
    <phoneticPr fontId="4" type="noConversion"/>
  </si>
  <si>
    <t>2005.12.1
(2010.6.3)</t>
    <phoneticPr fontId="4" type="noConversion"/>
  </si>
  <si>
    <t>㈜삼정</t>
    <phoneticPr fontId="4" type="noConversion"/>
  </si>
  <si>
    <t>충청남도 홍성군 홍성읍 오관리 399-20번지</t>
    <phoneticPr fontId="4" type="noConversion"/>
  </si>
  <si>
    <t>장석기/김용회</t>
    <phoneticPr fontId="4" type="noConversion"/>
  </si>
  <si>
    <t>덕산온천관광호텔</t>
    <phoneticPr fontId="4" type="noConversion"/>
  </si>
  <si>
    <t>㈜덕산온천관광호텔</t>
    <phoneticPr fontId="4" type="noConversion"/>
  </si>
  <si>
    <t>예산군덕산면사동리15</t>
    <phoneticPr fontId="4" type="noConversion"/>
  </si>
  <si>
    <t>이성훈</t>
    <phoneticPr fontId="4" type="noConversion"/>
  </si>
  <si>
    <t>338-5000
337-9900</t>
    <phoneticPr fontId="4" type="noConversion"/>
  </si>
  <si>
    <t>가야관광호텔</t>
    <phoneticPr fontId="4" type="noConversion"/>
  </si>
  <si>
    <t>예산군 덕산면 신평리 163-1</t>
    <phoneticPr fontId="4" type="noConversion"/>
  </si>
  <si>
    <t>이은주</t>
    <phoneticPr fontId="4" type="noConversion"/>
  </si>
  <si>
    <t>특2급</t>
    <phoneticPr fontId="16" type="noConversion"/>
  </si>
  <si>
    <t>필로스관광호텔</t>
    <phoneticPr fontId="16" type="noConversion"/>
  </si>
  <si>
    <t>충청남도</t>
    <phoneticPr fontId="4" type="noConversion"/>
  </si>
  <si>
    <t>041-633-7777/ 632-3183</t>
    <phoneticPr fontId="4" type="noConversion"/>
  </si>
  <si>
    <t xml:space="preserve">태안군 태안읍 도내리 </t>
    <phoneticPr fontId="4" type="noConversion"/>
  </si>
  <si>
    <t>2012.08.28</t>
    <phoneticPr fontId="4" type="noConversion"/>
  </si>
  <si>
    <t>구 분</t>
  </si>
  <si>
    <t>서울</t>
  </si>
  <si>
    <t>부산</t>
  </si>
  <si>
    <t>대구</t>
  </si>
  <si>
    <t>인천</t>
  </si>
  <si>
    <t>광주</t>
  </si>
  <si>
    <t>대전</t>
  </si>
  <si>
    <t>울산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</si>
  <si>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</si>
  <si>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</si>
  <si>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</si>
  <si>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</si>
  <si>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</si>
  <si>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</si>
  <si>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</si>
  <si>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</si>
  <si>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</si>
  <si>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계</t>
  </si>
  <si>
    <t>관</t>
  </si>
  <si>
    <t>광</t>
  </si>
  <si>
    <t>호</t>
  </si>
  <si>
    <t>텔</t>
  </si>
  <si>
    <t>업체수</t>
  </si>
  <si>
    <t>객실수</t>
  </si>
  <si>
    <t>등급</t>
  </si>
  <si>
    <t>수 상</t>
  </si>
  <si>
    <t>전통호텔</t>
  </si>
  <si>
    <t>호스텔</t>
  </si>
  <si>
    <t>소계</t>
  </si>
  <si>
    <t>호텔업</t>
  </si>
  <si>
    <t>소 계</t>
  </si>
  <si>
    <t>휴양콘도미니엄 소계</t>
  </si>
  <si>
    <t>총계</t>
  </si>
  <si>
    <r>
      <t>특</t>
    </r>
    <r>
      <rPr>
        <b/>
        <sz val="10"/>
        <color indexed="8"/>
        <rFont val="한양중고딕"/>
        <family val="3"/>
        <charset val="129"/>
      </rPr>
      <t>1</t>
    </r>
    <r>
      <rPr>
        <b/>
        <sz val="10"/>
        <color indexed="8"/>
        <rFont val="돋움"/>
        <family val="3"/>
        <charset val="129"/>
      </rPr>
      <t>급</t>
    </r>
  </si>
  <si>
    <r>
      <t>특</t>
    </r>
    <r>
      <rPr>
        <b/>
        <sz val="10"/>
        <color indexed="8"/>
        <rFont val="한양중고딕"/>
        <family val="3"/>
        <charset val="129"/>
      </rPr>
      <t>2</t>
    </r>
    <r>
      <rPr>
        <b/>
        <sz val="10"/>
        <color indexed="8"/>
        <rFont val="돋움"/>
        <family val="3"/>
        <charset val="129"/>
      </rPr>
      <t>급</t>
    </r>
  </si>
  <si>
    <r>
      <t>1</t>
    </r>
    <r>
      <rPr>
        <b/>
        <sz val="10"/>
        <color indexed="8"/>
        <rFont val="돋움"/>
        <family val="3"/>
        <charset val="129"/>
      </rPr>
      <t>급</t>
    </r>
  </si>
  <si>
    <r>
      <t>2</t>
    </r>
    <r>
      <rPr>
        <b/>
        <sz val="10"/>
        <color indexed="8"/>
        <rFont val="돋움"/>
        <family val="3"/>
        <charset val="129"/>
      </rPr>
      <t>급</t>
    </r>
  </si>
  <si>
    <r>
      <t>3</t>
    </r>
    <r>
      <rPr>
        <b/>
        <sz val="10"/>
        <color indexed="8"/>
        <rFont val="돋움"/>
        <family val="3"/>
        <charset val="129"/>
      </rPr>
      <t>급</t>
    </r>
  </si>
  <si>
    <t>1급</t>
    <phoneticPr fontId="4" type="noConversion"/>
  </si>
  <si>
    <t>노블레스 관광호텔</t>
    <phoneticPr fontId="4" type="noConversion"/>
  </si>
  <si>
    <t>㈜노블레스관광호텔</t>
    <phoneticPr fontId="4" type="noConversion"/>
  </si>
  <si>
    <t>노원구 상계6동 711-9</t>
    <phoneticPr fontId="4" type="noConversion"/>
  </si>
  <si>
    <t>홍광표/이용휘</t>
    <phoneticPr fontId="4" type="noConversion"/>
  </si>
  <si>
    <t>02)935-7161</t>
    <phoneticPr fontId="4" type="noConversion"/>
  </si>
  <si>
    <t>2001.2.1</t>
    <phoneticPr fontId="4" type="noConversion"/>
  </si>
  <si>
    <t>3급</t>
    <phoneticPr fontId="4" type="noConversion"/>
  </si>
  <si>
    <t>뉴천지호텔</t>
    <phoneticPr fontId="4" type="noConversion"/>
  </si>
  <si>
    <t>강종숙</t>
    <phoneticPr fontId="4" type="noConversion"/>
  </si>
  <si>
    <t>중구 을지로5가 133-1</t>
    <phoneticPr fontId="4" type="noConversion"/>
  </si>
  <si>
    <t>02)2265-6131</t>
    <phoneticPr fontId="4" type="noConversion"/>
  </si>
  <si>
    <t>1962.4.</t>
    <phoneticPr fontId="4" type="noConversion"/>
  </si>
  <si>
    <t>3급</t>
    <phoneticPr fontId="4" type="noConversion"/>
  </si>
  <si>
    <t>성북구 종암동3-1343</t>
  </si>
  <si>
    <t>양경선/노성범</t>
  </si>
  <si>
    <t>성북구 보문동4가77-2</t>
  </si>
  <si>
    <t>신학주외4인</t>
  </si>
  <si>
    <t>성북구 동선동1가92-20</t>
  </si>
  <si>
    <t>포항시 북구 죽도동
198-2</t>
    <phoneticPr fontId="4" type="noConversion"/>
  </si>
  <si>
    <t>안필호</t>
    <phoneticPr fontId="4" type="noConversion"/>
  </si>
  <si>
    <t xml:space="preserve"> 054-250-2000
 054-277-1600                                                    </t>
    <phoneticPr fontId="4" type="noConversion"/>
  </si>
  <si>
    <t>1992.2.17
(2009.06.22)</t>
    <phoneticPr fontId="4" type="noConversion"/>
  </si>
  <si>
    <t>관광호텔업</t>
    <phoneticPr fontId="4" type="noConversion"/>
  </si>
  <si>
    <t>1급</t>
    <phoneticPr fontId="16" type="noConversion"/>
  </si>
  <si>
    <t>라마다앙코르
에이티포항호텔</t>
    <phoneticPr fontId="16" type="noConversion"/>
  </si>
  <si>
    <t>라마다앙코르에이티포항
호텔</t>
    <phoneticPr fontId="16" type="noConversion"/>
  </si>
  <si>
    <t>포항시 남구 해도동 
416-6</t>
    <phoneticPr fontId="4" type="noConversion"/>
  </si>
  <si>
    <t>심현일</t>
    <phoneticPr fontId="4" type="noConversion"/>
  </si>
  <si>
    <t xml:space="preserve"> 054-282-4427
 054-282-9910</t>
    <phoneticPr fontId="4" type="noConversion"/>
  </si>
  <si>
    <t>2005.5.25</t>
    <phoneticPr fontId="4" type="noConversion"/>
  </si>
  <si>
    <t>칠포파인비치
관광호텔</t>
    <phoneticPr fontId="16" type="noConversion"/>
  </si>
  <si>
    <t>포항시 북구 흥해읍 
칠포리 
(197외 2필지)</t>
    <phoneticPr fontId="4" type="noConversion"/>
  </si>
  <si>
    <t>이종현/박태욱</t>
    <phoneticPr fontId="4" type="noConversion"/>
  </si>
  <si>
    <t xml:space="preserve"> 054-262-5600/
 054-262-6815</t>
    <phoneticPr fontId="4" type="noConversion"/>
  </si>
  <si>
    <t>2006.10.18</t>
    <phoneticPr fontId="4" type="noConversion"/>
  </si>
  <si>
    <t>관광호텔업</t>
    <phoneticPr fontId="4" type="noConversion"/>
  </si>
  <si>
    <t>2급</t>
    <phoneticPr fontId="16" type="noConversion"/>
  </si>
  <si>
    <t>송도코모도호텔</t>
    <phoneticPr fontId="16" type="noConversion"/>
  </si>
  <si>
    <t>포항시 남구 송도동 
311-2</t>
    <phoneticPr fontId="4" type="noConversion"/>
  </si>
  <si>
    <t>신진용/이현기</t>
    <phoneticPr fontId="4" type="noConversion"/>
  </si>
  <si>
    <t xml:space="preserve"> 054-241-1401
 054-242-7574</t>
    <phoneticPr fontId="4" type="noConversion"/>
  </si>
  <si>
    <t>1979.8.20</t>
    <phoneticPr fontId="4" type="noConversion"/>
  </si>
  <si>
    <t>관광호텔업</t>
    <phoneticPr fontId="4" type="noConversion"/>
  </si>
  <si>
    <t>2급</t>
    <phoneticPr fontId="16" type="noConversion"/>
  </si>
  <si>
    <t>선프린스관광호텔</t>
    <phoneticPr fontId="16" type="noConversion"/>
  </si>
  <si>
    <t>선프린스관광
호텔</t>
    <phoneticPr fontId="16" type="noConversion"/>
  </si>
  <si>
    <t>포항시 북구 중앙동 17</t>
    <phoneticPr fontId="4" type="noConversion"/>
  </si>
  <si>
    <t>김광문/신홍익</t>
    <phoneticPr fontId="4" type="noConversion"/>
  </si>
  <si>
    <t xml:space="preserve"> 054-242-2800
 054-242-6006</t>
    <phoneticPr fontId="4" type="noConversion"/>
  </si>
  <si>
    <t>1987.11.10</t>
    <phoneticPr fontId="4" type="noConversion"/>
  </si>
  <si>
    <t>애플트리관광호텔</t>
    <phoneticPr fontId="16" type="noConversion"/>
  </si>
  <si>
    <t>애플트리관광
호텔</t>
    <phoneticPr fontId="16" type="noConversion"/>
  </si>
  <si>
    <t>포항시 남구 상도동 
603-7</t>
    <phoneticPr fontId="4" type="noConversion"/>
  </si>
  <si>
    <t>정일남</t>
    <phoneticPr fontId="4" type="noConversion"/>
  </si>
  <si>
    <t>054-241-1234
054-241-0070</t>
    <phoneticPr fontId="4" type="noConversion"/>
  </si>
  <si>
    <t>2009.01.15</t>
    <phoneticPr fontId="4" type="noConversion"/>
  </si>
  <si>
    <t>스테이인호텔</t>
    <phoneticPr fontId="16" type="noConversion"/>
  </si>
  <si>
    <t xml:space="preserve"> </t>
    <phoneticPr fontId="4" type="noConversion"/>
  </si>
  <si>
    <t>포항시 남구 해도동 
415-1</t>
    <phoneticPr fontId="4" type="noConversion"/>
  </si>
  <si>
    <t>권 정 주</t>
    <phoneticPr fontId="4" type="noConversion"/>
  </si>
  <si>
    <t>054-274-8300</t>
    <phoneticPr fontId="4" type="noConversion"/>
  </si>
  <si>
    <t>2010.12.31</t>
    <phoneticPr fontId="4" type="noConversion"/>
  </si>
  <si>
    <t>특1급</t>
    <phoneticPr fontId="4" type="noConversion"/>
  </si>
  <si>
    <t>경주힐튼호텔</t>
    <phoneticPr fontId="4" type="noConversion"/>
  </si>
  <si>
    <t>㈜우양산업개발</t>
    <phoneticPr fontId="4" type="noConversion"/>
  </si>
  <si>
    <t>.</t>
    <phoneticPr fontId="4" type="noConversion"/>
  </si>
  <si>
    <t>경주시 신평동 370</t>
    <phoneticPr fontId="4" type="noConversion"/>
  </si>
  <si>
    <t>조영준/최상범</t>
    <phoneticPr fontId="4" type="noConversion"/>
  </si>
  <si>
    <t>745-7788/745-7799</t>
    <phoneticPr fontId="4" type="noConversion"/>
  </si>
  <si>
    <t>1991.04.19
(2012.11.16)</t>
    <phoneticPr fontId="4" type="noConversion"/>
  </si>
  <si>
    <t>호텔현대(경주)</t>
    <phoneticPr fontId="4" type="noConversion"/>
  </si>
  <si>
    <t>㈜현대중공업</t>
    <phoneticPr fontId="4" type="noConversion"/>
  </si>
  <si>
    <t>경주시 신평동 477-2</t>
    <phoneticPr fontId="4" type="noConversion"/>
  </si>
  <si>
    <t>이재성/서승윤</t>
    <phoneticPr fontId="4" type="noConversion"/>
  </si>
  <si>
    <t>748-2233/748-8111</t>
    <phoneticPr fontId="4" type="noConversion"/>
  </si>
  <si>
    <t>1992.07.03</t>
    <phoneticPr fontId="4" type="noConversion"/>
  </si>
  <si>
    <t>코오롱호텔</t>
    <phoneticPr fontId="4" type="noConversion"/>
  </si>
  <si>
    <t>㈜마우나오션
개발</t>
    <phoneticPr fontId="4" type="noConversion"/>
  </si>
  <si>
    <t>경주시 마동 111-1</t>
    <phoneticPr fontId="4" type="noConversion"/>
  </si>
  <si>
    <t>안병덕/김기석</t>
    <phoneticPr fontId="4" type="noConversion"/>
  </si>
  <si>
    <t>746-9001/746-6331</t>
    <phoneticPr fontId="4" type="noConversion"/>
  </si>
  <si>
    <t>1978.09.12
(2012.03.30)</t>
    <phoneticPr fontId="4" type="noConversion"/>
  </si>
  <si>
    <t>콩코드호텔</t>
    <phoneticPr fontId="4" type="noConversion"/>
  </si>
  <si>
    <t>㈜보문관광</t>
    <phoneticPr fontId="4" type="noConversion"/>
  </si>
  <si>
    <t>.</t>
    <phoneticPr fontId="4" type="noConversion"/>
  </si>
  <si>
    <t>경주시 신평동 410</t>
    <phoneticPr fontId="4" type="noConversion"/>
  </si>
  <si>
    <t>조남립/양성돈</t>
    <phoneticPr fontId="4" type="noConversion"/>
  </si>
  <si>
    <t>745-7000/745-7010</t>
    <phoneticPr fontId="4" type="noConversion"/>
  </si>
  <si>
    <t>1979.03.15</t>
    <phoneticPr fontId="4" type="noConversion"/>
  </si>
  <si>
    <t>특1급</t>
    <phoneticPr fontId="4" type="noConversion"/>
  </si>
  <si>
    <t>코모도호텔</t>
    <phoneticPr fontId="4" type="noConversion"/>
  </si>
  <si>
    <t>㈜코모도호텔 
경주</t>
    <phoneticPr fontId="4" type="noConversion"/>
  </si>
  <si>
    <t>경주시 신평동 410-2</t>
    <phoneticPr fontId="4" type="noConversion"/>
  </si>
  <si>
    <t>이영숙,신성용/안중기</t>
    <phoneticPr fontId="4" type="noConversion"/>
  </si>
  <si>
    <t>745-7701/740-8349</t>
    <phoneticPr fontId="4" type="noConversion"/>
  </si>
  <si>
    <t>1979.3.10</t>
    <phoneticPr fontId="4" type="noConversion"/>
  </si>
  <si>
    <t>관광호텔업</t>
    <phoneticPr fontId="4" type="noConversion"/>
  </si>
  <si>
    <t>특2급</t>
    <phoneticPr fontId="4" type="noConversion"/>
  </si>
  <si>
    <t>The-K경주호텔
(구)경주교육
문화회관</t>
    <phoneticPr fontId="4" type="noConversion"/>
  </si>
  <si>
    <t>㈜더케이호텔앤리조트 경주호텔</t>
    <phoneticPr fontId="4" type="noConversion"/>
  </si>
  <si>
    <t>.</t>
    <phoneticPr fontId="4" type="noConversion"/>
  </si>
  <si>
    <t>경주시 신평동 150-2</t>
    <phoneticPr fontId="4" type="noConversion"/>
  </si>
  <si>
    <t>강구도/박동화</t>
    <phoneticPr fontId="4" type="noConversion"/>
  </si>
  <si>
    <t>745-8100/748-8536</t>
    <phoneticPr fontId="4" type="noConversion"/>
  </si>
  <si>
    <t>1995.07.01
(2012.11.16)</t>
    <phoneticPr fontId="4" type="noConversion"/>
  </si>
  <si>
    <t>1급</t>
    <phoneticPr fontId="4" type="noConversion"/>
  </si>
  <si>
    <t>경주온천관광호텔</t>
    <phoneticPr fontId="4" type="noConversion"/>
  </si>
  <si>
    <t>경주시 구정동 145-1</t>
    <phoneticPr fontId="4" type="noConversion"/>
  </si>
  <si>
    <t>한동림</t>
    <phoneticPr fontId="4" type="noConversion"/>
  </si>
  <si>
    <t>746-6661/746-6665</t>
    <phoneticPr fontId="4" type="noConversion"/>
  </si>
  <si>
    <t>1988.06.22</t>
    <phoneticPr fontId="4" type="noConversion"/>
  </si>
  <si>
    <t>휴업중(리모델링중)</t>
    <phoneticPr fontId="4" type="noConversion"/>
  </si>
  <si>
    <t>2급</t>
    <phoneticPr fontId="4" type="noConversion"/>
  </si>
  <si>
    <t>선샤인
(구)경주조선온천
호텔</t>
    <phoneticPr fontId="4" type="noConversion"/>
  </si>
  <si>
    <t>㈜선샤인</t>
    <phoneticPr fontId="4" type="noConversion"/>
  </si>
  <si>
    <t>경주시 신평동 452-1</t>
    <phoneticPr fontId="4" type="noConversion"/>
  </si>
  <si>
    <t>권혁진/김전남</t>
    <phoneticPr fontId="4" type="noConversion"/>
  </si>
  <si>
    <t>740-9600/740-9602</t>
    <phoneticPr fontId="4" type="noConversion"/>
  </si>
  <si>
    <t>1997.03.28
(2012.08.23)</t>
    <phoneticPr fontId="4" type="noConversion"/>
  </si>
  <si>
    <t>경주관광호텔</t>
    <phoneticPr fontId="4" type="noConversion"/>
  </si>
  <si>
    <t>㈜경주관광호텔</t>
    <phoneticPr fontId="4" type="noConversion"/>
  </si>
  <si>
    <t>경주시 신평동 645</t>
    <phoneticPr fontId="4" type="noConversion"/>
  </si>
  <si>
    <t>김자우/윤송욱</t>
    <phoneticPr fontId="4" type="noConversion"/>
  </si>
  <si>
    <t>745-7123/745-7129</t>
    <phoneticPr fontId="4" type="noConversion"/>
  </si>
  <si>
    <t>1990.07.19</t>
    <phoneticPr fontId="4" type="noConversion"/>
  </si>
  <si>
    <t>스위스로젠관광
호텔</t>
    <phoneticPr fontId="4" type="noConversion"/>
  </si>
  <si>
    <t>㈜금천</t>
    <phoneticPr fontId="4" type="noConversion"/>
  </si>
  <si>
    <t>경주시 신평동 242-19</t>
    <phoneticPr fontId="4" type="noConversion"/>
  </si>
  <si>
    <t>한현도/한현도</t>
    <phoneticPr fontId="4" type="noConversion"/>
  </si>
  <si>
    <t>748-4848/748-0094</t>
    <phoneticPr fontId="4" type="noConversion"/>
  </si>
  <si>
    <t>1998.12.30
(2012.03.09)</t>
    <phoneticPr fontId="4" type="noConversion"/>
  </si>
  <si>
    <t>3급</t>
    <phoneticPr fontId="4" type="noConversion"/>
  </si>
  <si>
    <t>동양파크관광호텔</t>
    <phoneticPr fontId="4" type="noConversion"/>
  </si>
  <si>
    <t>경주시 노서동 170-1</t>
    <phoneticPr fontId="4" type="noConversion"/>
  </si>
  <si>
    <t>황병훈</t>
    <phoneticPr fontId="4" type="noConversion"/>
  </si>
  <si>
    <t>744-3871/</t>
    <phoneticPr fontId="4" type="noConversion"/>
  </si>
  <si>
    <t>1986.09.04</t>
    <phoneticPr fontId="4" type="noConversion"/>
  </si>
  <si>
    <t>스위트호텔</t>
    <phoneticPr fontId="4" type="noConversion"/>
  </si>
  <si>
    <t>㈜교원</t>
    <phoneticPr fontId="4" type="noConversion"/>
  </si>
  <si>
    <t>경주시 북군동 110-9</t>
    <phoneticPr fontId="4" type="noConversion"/>
  </si>
  <si>
    <t>장평순/문상화</t>
    <phoneticPr fontId="4" type="noConversion"/>
  </si>
  <si>
    <t>778-5311/778-5006</t>
    <phoneticPr fontId="4" type="noConversion"/>
  </si>
  <si>
    <t>2008.11.06
(2012.3.30)</t>
    <phoneticPr fontId="4" type="noConversion"/>
  </si>
  <si>
    <t>한국전통
호텔업</t>
    <phoneticPr fontId="4" type="noConversion"/>
  </si>
  <si>
    <t>전통</t>
    <phoneticPr fontId="4" type="noConversion"/>
  </si>
  <si>
    <t>라궁</t>
    <phoneticPr fontId="4" type="noConversion"/>
  </si>
  <si>
    <t>㈜신라밀레니엄</t>
    <phoneticPr fontId="4" type="noConversion"/>
  </si>
  <si>
    <t>경주시 신평동719-70</t>
    <phoneticPr fontId="4" type="noConversion"/>
  </si>
  <si>
    <t>조남원,최공휴/</t>
    <phoneticPr fontId="4" type="noConversion"/>
  </si>
  <si>
    <t>778-2100/778-2099</t>
    <phoneticPr fontId="4" type="noConversion"/>
  </si>
  <si>
    <t>2010.07.05</t>
    <phoneticPr fontId="4" type="noConversion"/>
  </si>
  <si>
    <t>1급</t>
    <phoneticPr fontId="4" type="noConversion"/>
  </si>
  <si>
    <t>김천그랜드관광호텔</t>
    <phoneticPr fontId="4" type="noConversion"/>
  </si>
  <si>
    <t>김천시 부곡동 575</t>
    <phoneticPr fontId="4" type="noConversion"/>
  </si>
  <si>
    <t>이이웅</t>
    <phoneticPr fontId="4" type="noConversion"/>
  </si>
  <si>
    <t>054-433-9001</t>
    <phoneticPr fontId="4" type="noConversion"/>
  </si>
  <si>
    <t>휴업</t>
    <phoneticPr fontId="4" type="noConversion"/>
  </si>
  <si>
    <t>김천파크관광호텔</t>
    <phoneticPr fontId="4" type="noConversion"/>
  </si>
  <si>
    <t>㈜가야</t>
    <phoneticPr fontId="4" type="noConversion"/>
  </si>
  <si>
    <t>김천시 대항면 향천리 327-3</t>
    <phoneticPr fontId="4" type="noConversion"/>
  </si>
  <si>
    <t>김태경/변창섭</t>
    <phoneticPr fontId="4" type="noConversion"/>
  </si>
  <si>
    <t>054-437-8000</t>
    <phoneticPr fontId="4" type="noConversion"/>
  </si>
  <si>
    <t>가족호텔업</t>
    <phoneticPr fontId="4" type="noConversion"/>
  </si>
  <si>
    <t>리첼호텔</t>
    <phoneticPr fontId="4" type="noConversion"/>
  </si>
  <si>
    <t>㈜아르피나</t>
    <phoneticPr fontId="4" type="noConversion"/>
  </si>
  <si>
    <t>안동시 성곡동 1546</t>
    <phoneticPr fontId="4" type="noConversion"/>
  </si>
  <si>
    <t>안영모/박진원</t>
    <phoneticPr fontId="4" type="noConversion"/>
  </si>
  <si>
    <t>850-9700/
850-9733</t>
    <phoneticPr fontId="4" type="noConversion"/>
  </si>
  <si>
    <t>2012.10.11</t>
    <phoneticPr fontId="4" type="noConversion"/>
  </si>
  <si>
    <t>특2급</t>
    <phoneticPr fontId="4" type="noConversion"/>
  </si>
  <si>
    <t>호텔금오산</t>
    <phoneticPr fontId="4" type="noConversion"/>
  </si>
  <si>
    <t>㈜호텔금오산</t>
    <phoneticPr fontId="4" type="noConversion"/>
  </si>
  <si>
    <t>구미시 금오산로 400
(남통동)
http://www.hotelgeumosan.com/</t>
    <phoneticPr fontId="4" type="noConversion"/>
  </si>
  <si>
    <t>변제우/</t>
    <phoneticPr fontId="4" type="noConversion"/>
  </si>
  <si>
    <t>054-450-4001/
054-453-8167</t>
    <phoneticPr fontId="4" type="noConversion"/>
  </si>
  <si>
    <t>특2급</t>
    <phoneticPr fontId="4" type="noConversion"/>
  </si>
  <si>
    <t>구미
센츄리관광호텔</t>
    <phoneticPr fontId="4" type="noConversion"/>
  </si>
  <si>
    <t>한창개발㈜</t>
    <phoneticPr fontId="4" type="noConversion"/>
  </si>
  <si>
    <t>R1</t>
    <phoneticPr fontId="4" type="noConversion"/>
  </si>
  <si>
    <t>구미시 3공단1로 296
(임수동)
www.gumicentury.co.kr</t>
    <phoneticPr fontId="4" type="noConversion"/>
  </si>
  <si>
    <t>오상준/</t>
    <phoneticPr fontId="4" type="noConversion"/>
  </si>
  <si>
    <t>054-478-0100
054-475-5550</t>
    <phoneticPr fontId="4" type="noConversion"/>
  </si>
  <si>
    <t>파크비지니스
관광호텔</t>
    <phoneticPr fontId="4" type="noConversion"/>
  </si>
  <si>
    <t>파크비지니스관광호텔㈜</t>
    <phoneticPr fontId="4" type="noConversion"/>
  </si>
  <si>
    <t>구미시 금오산로 
217-16(남통동)
www.hotelparkbusiness.com</t>
    <phoneticPr fontId="4" type="noConversion"/>
  </si>
  <si>
    <t>박정철/</t>
    <phoneticPr fontId="4" type="noConversion"/>
  </si>
  <si>
    <t>054-451-9000
054-458-5313</t>
    <phoneticPr fontId="4" type="noConversion"/>
  </si>
  <si>
    <t>구미관광호텔</t>
    <phoneticPr fontId="4" type="noConversion"/>
  </si>
  <si>
    <t xml:space="preserve"> </t>
    <phoneticPr fontId="4" type="noConversion"/>
  </si>
  <si>
    <t>구미시 금오시장로2길3(원평동)</t>
    <phoneticPr fontId="4" type="noConversion"/>
  </si>
  <si>
    <t>김용택/</t>
    <phoneticPr fontId="4" type="noConversion"/>
  </si>
  <si>
    <t>054-451-2000
054-451-2002</t>
    <phoneticPr fontId="4" type="noConversion"/>
  </si>
  <si>
    <r>
      <rPr>
        <sz val="10"/>
        <color indexed="30"/>
        <rFont val="돋움"/>
        <family val="3"/>
        <charset val="129"/>
      </rPr>
      <t>휴업</t>
    </r>
    <r>
      <rPr>
        <sz val="10"/>
        <rFont val="돋움"/>
        <family val="3"/>
        <charset val="129"/>
      </rPr>
      <t>(2012.10.31
    ~2013.10.30.)</t>
    </r>
    <phoneticPr fontId="4" type="noConversion"/>
  </si>
  <si>
    <t>호텔비에스</t>
    <phoneticPr fontId="4" type="noConversion"/>
  </si>
  <si>
    <t>호텔비에스</t>
    <phoneticPr fontId="4" type="noConversion"/>
  </si>
  <si>
    <t>구미시 공단동 205/
www.bestwesterngumi.co.kr</t>
    <phoneticPr fontId="4" type="noConversion"/>
  </si>
  <si>
    <t>백광흠/</t>
    <phoneticPr fontId="4" type="noConversion"/>
  </si>
  <si>
    <t>054-462-6000
054-462-6015</t>
    <phoneticPr fontId="4" type="noConversion"/>
  </si>
  <si>
    <t>1987.11/
2012.12.12</t>
    <phoneticPr fontId="4" type="noConversion"/>
  </si>
  <si>
    <t>예스관광호텔</t>
    <phoneticPr fontId="4" type="noConversion"/>
  </si>
  <si>
    <t>구미시 인동중앙로3길 44-4(황상동)
www.yeshotel.net</t>
    <phoneticPr fontId="4" type="noConversion"/>
  </si>
  <si>
    <t>김완승/</t>
    <phoneticPr fontId="4" type="noConversion"/>
  </si>
  <si>
    <t>054-474-0110
054-474-0357</t>
    <phoneticPr fontId="4" type="noConversion"/>
  </si>
  <si>
    <t>피오레관광호텔</t>
    <phoneticPr fontId="4" type="noConversion"/>
  </si>
  <si>
    <t>피오레</t>
    <phoneticPr fontId="4" type="noConversion"/>
  </si>
  <si>
    <t>구미시 여헌로 9(인의동)
www.fiorehotel.com</t>
    <phoneticPr fontId="4" type="noConversion"/>
  </si>
  <si>
    <t>강해정</t>
    <phoneticPr fontId="4" type="noConversion"/>
  </si>
  <si>
    <t>054-475-9090
054-475-3232</t>
    <phoneticPr fontId="4" type="noConversion"/>
  </si>
  <si>
    <t>킴스관광호텔</t>
    <phoneticPr fontId="4" type="noConversion"/>
  </si>
  <si>
    <t>구미시 인동중앙로3길20(황상동)</t>
    <phoneticPr fontId="4" type="noConversion"/>
  </si>
  <si>
    <t>장은진</t>
    <phoneticPr fontId="4" type="noConversion"/>
  </si>
  <si>
    <t>054-476-9994
054-472-5578</t>
    <phoneticPr fontId="4" type="noConversion"/>
  </si>
  <si>
    <t>미정</t>
    <phoneticPr fontId="4" type="noConversion"/>
  </si>
  <si>
    <t>구미 LORD관광호텔</t>
    <phoneticPr fontId="4" type="noConversion"/>
  </si>
  <si>
    <t>구미 LORD
관광호텔</t>
    <phoneticPr fontId="4" type="noConversion"/>
  </si>
  <si>
    <t>구미시 송원서로4길 33(원평동)</t>
    <phoneticPr fontId="4" type="noConversion"/>
  </si>
  <si>
    <t>허심덕</t>
    <phoneticPr fontId="4" type="noConversion"/>
  </si>
  <si>
    <t>054-614-3600/
054-614-3601</t>
    <phoneticPr fontId="4" type="noConversion"/>
  </si>
  <si>
    <t>미정</t>
    <phoneticPr fontId="4" type="noConversion"/>
  </si>
  <si>
    <r>
      <t xml:space="preserve">금오관광호텔
</t>
    </r>
    <r>
      <rPr>
        <sz val="10"/>
        <color indexed="10"/>
        <rFont val="돋움"/>
        <family val="3"/>
        <charset val="129"/>
      </rPr>
      <t>(경매)</t>
    </r>
    <phoneticPr fontId="4" type="noConversion"/>
  </si>
  <si>
    <t>㈜그린피아
투자개발</t>
    <phoneticPr fontId="4" type="noConversion"/>
  </si>
  <si>
    <t>구미시 원평동 130-30/</t>
    <phoneticPr fontId="4" type="noConversion"/>
  </si>
  <si>
    <t>김노순/</t>
    <phoneticPr fontId="4" type="noConversion"/>
  </si>
  <si>
    <t>054-451-3700
054-452-0539</t>
    <phoneticPr fontId="4" type="noConversion"/>
  </si>
  <si>
    <t>경매</t>
    <phoneticPr fontId="4" type="noConversion"/>
  </si>
  <si>
    <r>
      <t xml:space="preserve">리오관광호텔
</t>
    </r>
    <r>
      <rPr>
        <sz val="10"/>
        <color indexed="10"/>
        <rFont val="돋움"/>
        <family val="3"/>
        <charset val="129"/>
      </rPr>
      <t>(경매)</t>
    </r>
    <phoneticPr fontId="4" type="noConversion"/>
  </si>
  <si>
    <t>㈜리오관광
호텔</t>
    <phoneticPr fontId="4" type="noConversion"/>
  </si>
  <si>
    <t>구미시 공단동 199-1/</t>
    <phoneticPr fontId="4" type="noConversion"/>
  </si>
  <si>
    <t>김의중/</t>
    <phoneticPr fontId="4" type="noConversion"/>
  </si>
  <si>
    <t>054-461-0022
054-461-8965</t>
    <phoneticPr fontId="4" type="noConversion"/>
  </si>
  <si>
    <t>풍기관광호텔</t>
    <phoneticPr fontId="4" type="noConversion"/>
  </si>
  <si>
    <t>경상북도 영주시 풍기읍 성내리 51-15</t>
    <phoneticPr fontId="4" type="noConversion"/>
  </si>
  <si>
    <t>김광한/김민주</t>
    <phoneticPr fontId="4" type="noConversion"/>
  </si>
  <si>
    <t>054-637-8800/
054-637-6577</t>
    <phoneticPr fontId="4" type="noConversion"/>
  </si>
  <si>
    <t>2005.09.13</t>
    <phoneticPr fontId="4" type="noConversion"/>
  </si>
  <si>
    <t>상주관광호텔</t>
    <phoneticPr fontId="4" type="noConversion"/>
  </si>
  <si>
    <t>경상북도 상주시 서성동 121-1</t>
    <phoneticPr fontId="4" type="noConversion"/>
  </si>
  <si>
    <t>김상기 /
강장래</t>
    <phoneticPr fontId="4" type="noConversion"/>
  </si>
  <si>
    <t>054-530-5000 /
054-535-0022</t>
    <phoneticPr fontId="4" type="noConversion"/>
  </si>
  <si>
    <t>2004-07-02
(2009-03-19)</t>
    <phoneticPr fontId="4" type="noConversion"/>
  </si>
  <si>
    <t>㈜청진
엔지니어링</t>
    <phoneticPr fontId="4" type="noConversion"/>
  </si>
  <si>
    <t>경북 문경시 점촌동 
159-4</t>
    <phoneticPr fontId="4" type="noConversion"/>
  </si>
  <si>
    <t>㈜청진엔지니어링
최광남</t>
    <phoneticPr fontId="4" type="noConversion"/>
  </si>
  <si>
    <t>054-553-8000
054-552-2983</t>
    <phoneticPr fontId="4" type="noConversion"/>
  </si>
  <si>
    <t>주식회사
이화관광</t>
    <phoneticPr fontId="4" type="noConversion"/>
  </si>
  <si>
    <t>경북 문경시 문경읍 
상초리 288-5번지</t>
    <phoneticPr fontId="4" type="noConversion"/>
  </si>
  <si>
    <t>(주)상대온천관광호텔</t>
    <phoneticPr fontId="4" type="noConversion"/>
  </si>
  <si>
    <t>경산시 남산면 상대리 528</t>
    <phoneticPr fontId="4" type="noConversion"/>
  </si>
  <si>
    <t>배신</t>
    <phoneticPr fontId="4" type="noConversion"/>
  </si>
  <si>
    <t>053-851-6645</t>
    <phoneticPr fontId="4" type="noConversion"/>
  </si>
  <si>
    <t>82.12.18</t>
    <phoneticPr fontId="4" type="noConversion"/>
  </si>
  <si>
    <t>2급</t>
    <phoneticPr fontId="4" type="noConversion"/>
  </si>
  <si>
    <t>백송스파비스관광호텔</t>
    <phoneticPr fontId="4" type="noConversion"/>
  </si>
  <si>
    <t>경북 군위군 부계면 
춘산리 32</t>
    <phoneticPr fontId="4" type="noConversion"/>
  </si>
  <si>
    <t>김재환 외 1</t>
    <phoneticPr fontId="4" type="noConversion"/>
  </si>
  <si>
    <t>054-382-1400</t>
    <phoneticPr fontId="4" type="noConversion"/>
  </si>
  <si>
    <t>2010.12.09</t>
    <phoneticPr fontId="4" type="noConversion"/>
  </si>
  <si>
    <t>주왕산관광호텔</t>
    <phoneticPr fontId="4" type="noConversion"/>
  </si>
  <si>
    <t>대현실업</t>
    <phoneticPr fontId="4" type="noConversion"/>
  </si>
  <si>
    <t>경북 청송군 청송읍 
월막리 69-2</t>
    <phoneticPr fontId="4" type="noConversion"/>
  </si>
  <si>
    <t>손준석</t>
    <phoneticPr fontId="4" type="noConversion"/>
  </si>
  <si>
    <t>054-874-7000</t>
    <phoneticPr fontId="4" type="noConversion"/>
  </si>
  <si>
    <t>1989.2.28</t>
    <phoneticPr fontId="4" type="noConversion"/>
  </si>
  <si>
    <t>관광호텔</t>
    <phoneticPr fontId="4" type="noConversion"/>
  </si>
  <si>
    <t>동해비치관광호텔</t>
    <phoneticPr fontId="4" type="noConversion"/>
  </si>
  <si>
    <t>동해비치관광
호텔</t>
    <phoneticPr fontId="4" type="noConversion"/>
  </si>
  <si>
    <t>경북 영덕군 남정면 
남호리 66-5</t>
    <phoneticPr fontId="4" type="noConversion"/>
  </si>
  <si>
    <t>이찬우/서광덕</t>
    <phoneticPr fontId="4" type="noConversion"/>
  </si>
  <si>
    <t>054-734-5400/
054-734-5518</t>
    <phoneticPr fontId="4" type="noConversion"/>
  </si>
  <si>
    <t>동해해상호텔</t>
    <phoneticPr fontId="4" type="noConversion"/>
  </si>
  <si>
    <t>동해해상관광
호텔</t>
    <phoneticPr fontId="4" type="noConversion"/>
  </si>
  <si>
    <t>영덕군 강구면 삼사리 255</t>
    <phoneticPr fontId="4" type="noConversion"/>
  </si>
  <si>
    <t>박순우/홍희정</t>
    <phoneticPr fontId="4" type="noConversion"/>
  </si>
  <si>
    <t>054-733-4466/
054-733-6446</t>
    <phoneticPr fontId="4" type="noConversion"/>
  </si>
  <si>
    <t>2005-10-19
(2008-08-14)</t>
    <phoneticPr fontId="4" type="noConversion"/>
  </si>
  <si>
    <t>㈜용암온천관광
호텔</t>
    <phoneticPr fontId="4" type="noConversion"/>
  </si>
  <si>
    <t>경북 청도군 화양읍
 온천길 23</t>
    <phoneticPr fontId="4" type="noConversion"/>
  </si>
  <si>
    <t>정한태</t>
    <phoneticPr fontId="4" type="noConversion"/>
  </si>
  <si>
    <t>054-371-5500</t>
    <phoneticPr fontId="4" type="noConversion"/>
  </si>
  <si>
    <t>2000.02.18
(2012.12.28)</t>
    <phoneticPr fontId="4" type="noConversion"/>
  </si>
  <si>
    <t>관광호텔업</t>
    <phoneticPr fontId="4" type="noConversion"/>
  </si>
  <si>
    <t>㈜가야호텔</t>
    <phoneticPr fontId="4" type="noConversion"/>
  </si>
  <si>
    <t>성주군 수륜면 백운리 1282-4</t>
    <phoneticPr fontId="4" type="noConversion"/>
  </si>
  <si>
    <t>문순권/
정규석</t>
    <phoneticPr fontId="4" type="noConversion"/>
  </si>
  <si>
    <t>054-931-3500/</t>
    <phoneticPr fontId="4" type="noConversion"/>
  </si>
  <si>
    <t>호텔 덕구온천</t>
    <phoneticPr fontId="4" type="noConversion"/>
  </si>
  <si>
    <t>㈜호텔덕구온천</t>
    <phoneticPr fontId="4" type="noConversion"/>
  </si>
  <si>
    <t>울진군 북면 덕구리 575/
www.duckku.co.kr</t>
    <phoneticPr fontId="4" type="noConversion"/>
  </si>
  <si>
    <t>권기연/
강윤석</t>
    <phoneticPr fontId="4" type="noConversion"/>
  </si>
  <si>
    <t>054-782-0672/
054-783-5169</t>
    <phoneticPr fontId="4" type="noConversion"/>
  </si>
  <si>
    <t>백암관광호텔</t>
    <phoneticPr fontId="4" type="noConversion"/>
  </si>
  <si>
    <t>에스이비㈜</t>
    <phoneticPr fontId="4" type="noConversion"/>
  </si>
  <si>
    <r>
      <t>울진군 온정면 온정리 964/</t>
    </r>
    <r>
      <rPr>
        <b/>
        <sz val="9"/>
        <color indexed="10"/>
        <rFont val="HY견고딕"/>
        <family val="1"/>
        <charset val="129"/>
      </rPr>
      <t/>
    </r>
    <phoneticPr fontId="4" type="noConversion"/>
  </si>
  <si>
    <t>정희영/
김기원</t>
    <phoneticPr fontId="4" type="noConversion"/>
  </si>
  <si>
    <t>054-787-3500/
054-787-4233</t>
    <phoneticPr fontId="4" type="noConversion"/>
  </si>
  <si>
    <t>성류파크관광호텔</t>
    <phoneticPr fontId="4" type="noConversion"/>
  </si>
  <si>
    <t>성류파크관광
호텔</t>
    <phoneticPr fontId="4" type="noConversion"/>
  </si>
  <si>
    <t>울진군 온정면 온정리 968-5/
www.sungryu.co.kr</t>
    <phoneticPr fontId="4" type="noConversion"/>
  </si>
  <si>
    <t>조남주,조남주/
김종덕</t>
    <phoneticPr fontId="4" type="noConversion"/>
  </si>
  <si>
    <t>054-787-3711/
054-787-3081</t>
    <phoneticPr fontId="4" type="noConversion"/>
  </si>
  <si>
    <t>울릉마리나관광
호텔</t>
    <phoneticPr fontId="4" type="noConversion"/>
  </si>
  <si>
    <t>㈜마리나관광
여행사</t>
    <phoneticPr fontId="4" type="noConversion"/>
  </si>
  <si>
    <t>경북 울릉군 울릉읍 사동리 97-9</t>
    <phoneticPr fontId="4" type="noConversion"/>
  </si>
  <si>
    <t>김군자</t>
    <phoneticPr fontId="4" type="noConversion"/>
  </si>
  <si>
    <t>054-791-0020/
054-791-0025</t>
    <phoneticPr fontId="4" type="noConversion"/>
  </si>
  <si>
    <t>2002.1.26</t>
    <phoneticPr fontId="4" type="noConversion"/>
  </si>
  <si>
    <t>경상북도</t>
    <phoneticPr fontId="4" type="noConversion"/>
  </si>
  <si>
    <t>천안상록리조트상록호텔</t>
    <phoneticPr fontId="4" type="noConversion"/>
  </si>
  <si>
    <t>공무원연금공단</t>
    <phoneticPr fontId="4" type="noConversion"/>
  </si>
  <si>
    <t>안양호</t>
    <phoneticPr fontId="4" type="noConversion"/>
  </si>
  <si>
    <t>041-560-9114</t>
    <phoneticPr fontId="4" type="noConversion"/>
  </si>
  <si>
    <t>연번</t>
    <phoneticPr fontId="4" type="noConversion"/>
  </si>
  <si>
    <t>지역</t>
    <phoneticPr fontId="4" type="noConversion"/>
  </si>
  <si>
    <t xml:space="preserve">소   재   지 </t>
    <phoneticPr fontId="4" type="noConversion"/>
  </si>
  <si>
    <t>비 고
(휴업 등 여부)</t>
    <phoneticPr fontId="4" type="noConversion"/>
  </si>
  <si>
    <t>소계</t>
    <phoneticPr fontId="4" type="noConversion"/>
  </si>
  <si>
    <t>부산광역시</t>
    <phoneticPr fontId="4" type="noConversion"/>
  </si>
  <si>
    <t xml:space="preserve"> 휴양콘도미니엄업 현황(전국)</t>
    <phoneticPr fontId="4" type="noConversion"/>
  </si>
  <si>
    <t>회   사   명</t>
    <phoneticPr fontId="4" type="noConversion"/>
  </si>
  <si>
    <t>시    설    명</t>
    <phoneticPr fontId="4" type="noConversion"/>
  </si>
  <si>
    <t>객  실  수</t>
    <phoneticPr fontId="4" type="noConversion"/>
  </si>
  <si>
    <t>대표자</t>
    <phoneticPr fontId="4" type="noConversion"/>
  </si>
  <si>
    <t>전화번호</t>
    <phoneticPr fontId="4" type="noConversion"/>
  </si>
  <si>
    <t>66㎡이하</t>
    <phoneticPr fontId="4" type="noConversion"/>
  </si>
  <si>
    <t>66㎡~132㎡ 
이하</t>
    <phoneticPr fontId="4" type="noConversion"/>
  </si>
  <si>
    <t>132㎡
이상</t>
    <phoneticPr fontId="4" type="noConversion"/>
  </si>
  <si>
    <t>합계</t>
    <phoneticPr fontId="4" type="noConversion"/>
  </si>
  <si>
    <t>㈜건영</t>
    <phoneticPr fontId="4" type="noConversion"/>
  </si>
  <si>
    <t>㈜건영 해운대 글로리콘도</t>
    <phoneticPr fontId="4" type="noConversion"/>
  </si>
  <si>
    <t>부산광역시 해운대구 우1동 628- 5</t>
    <phoneticPr fontId="4" type="noConversion"/>
  </si>
  <si>
    <t>강희용</t>
    <phoneticPr fontId="4" type="noConversion"/>
  </si>
  <si>
    <t>051-746-8181
(051-743-1732)</t>
    <phoneticPr fontId="4" type="noConversion"/>
  </si>
  <si>
    <t>한화국토개발㈜</t>
    <phoneticPr fontId="4" type="noConversion"/>
  </si>
  <si>
    <t>한화리조트</t>
    <phoneticPr fontId="4" type="noConversion"/>
  </si>
  <si>
    <t xml:space="preserve">부산광역시 해운대구 우1동 1410-3 </t>
    <phoneticPr fontId="4" type="noConversion"/>
  </si>
  <si>
    <t>홍원기</t>
    <phoneticPr fontId="4" type="noConversion"/>
  </si>
  <si>
    <t>051-749-5100
(051-749-5400)</t>
    <phoneticPr fontId="4" type="noConversion"/>
  </si>
  <si>
    <t>대승D&amp;C㈜</t>
    <phoneticPr fontId="4" type="noConversion"/>
  </si>
  <si>
    <t>팔레드씨즈콘도</t>
    <phoneticPr fontId="4" type="noConversion"/>
  </si>
  <si>
    <t>부산광역시 해운대구 중1동 1124-2</t>
    <phoneticPr fontId="4" type="noConversion"/>
  </si>
  <si>
    <t>김선웅</t>
    <phoneticPr fontId="4" type="noConversion"/>
  </si>
  <si>
    <t>051-746-1010
051-746-1068</t>
    <phoneticPr fontId="4" type="noConversion"/>
  </si>
  <si>
    <t>신흥주택</t>
    <phoneticPr fontId="4" type="noConversion"/>
  </si>
  <si>
    <t>대우월드마크콘도</t>
    <phoneticPr fontId="4" type="noConversion"/>
  </si>
  <si>
    <t>부산광역시 해운대구 우동 1435-2번지</t>
    <phoneticPr fontId="4" type="noConversion"/>
  </si>
  <si>
    <t>박상춘</t>
    <phoneticPr fontId="4" type="noConversion"/>
  </si>
  <si>
    <t>051-746-9342
(051-746-9393)</t>
    <phoneticPr fontId="4" type="noConversion"/>
  </si>
  <si>
    <t>인천광역시</t>
    <phoneticPr fontId="4" type="noConversion"/>
  </si>
  <si>
    <t>휴양콘도미니엄업</t>
    <phoneticPr fontId="4" type="noConversion"/>
  </si>
  <si>
    <t>골든스카이인터내셔널리조트</t>
  </si>
  <si>
    <t>중구 을왕동 773번지</t>
    <phoneticPr fontId="4" type="noConversion"/>
  </si>
  <si>
    <t>스카이레저산업㈜
김창완</t>
    <phoneticPr fontId="4" type="noConversion"/>
  </si>
  <si>
    <t>745-5000</t>
    <phoneticPr fontId="4" type="noConversion"/>
  </si>
  <si>
    <t>2010.02.05</t>
    <phoneticPr fontId="4" type="noConversion"/>
  </si>
  <si>
    <t>㈜동양개발</t>
    <phoneticPr fontId="4" type="noConversion"/>
  </si>
  <si>
    <t>동양콘도미니엄</t>
  </si>
  <si>
    <t xml:space="preserve">옹진군 자월면 승봉리 784번지 </t>
    <phoneticPr fontId="4" type="noConversion"/>
  </si>
  <si>
    <t>김상순</t>
    <phoneticPr fontId="4" type="noConversion"/>
  </si>
  <si>
    <t>032-832-1818</t>
    <phoneticPr fontId="4" type="noConversion"/>
  </si>
  <si>
    <t>1998.06.01</t>
    <phoneticPr fontId="4" type="noConversion"/>
  </si>
  <si>
    <t>경기도</t>
    <phoneticPr fontId="4" type="noConversion"/>
  </si>
  <si>
    <t>경기도</t>
    <phoneticPr fontId="4" type="noConversion"/>
  </si>
  <si>
    <t>기흥관광개발</t>
    <phoneticPr fontId="4" type="noConversion"/>
  </si>
  <si>
    <t>코리아골프빌리지</t>
    <phoneticPr fontId="4" type="noConversion"/>
  </si>
  <si>
    <t>용인시 기흥구 고매동 30-2</t>
    <phoneticPr fontId="4" type="noConversion"/>
  </si>
  <si>
    <t>이용성</t>
    <phoneticPr fontId="4" type="noConversion"/>
  </si>
  <si>
    <t>031)286-9111</t>
  </si>
  <si>
    <t>2004.1
(2007.06)</t>
    <phoneticPr fontId="4" type="noConversion"/>
  </si>
  <si>
    <t>기흥아펠바움</t>
    <phoneticPr fontId="4" type="noConversion"/>
  </si>
  <si>
    <t>용인시 기흥구 고매동 5-49,56</t>
    <phoneticPr fontId="4" type="noConversion"/>
  </si>
  <si>
    <t>031)286-8111</t>
    <phoneticPr fontId="4" type="noConversion"/>
  </si>
  <si>
    <t>2006.11
(2007.06)</t>
    <phoneticPr fontId="4" type="noConversion"/>
  </si>
  <si>
    <t>와이에스
인베스트먼트㈜</t>
    <phoneticPr fontId="4" type="noConversion"/>
  </si>
  <si>
    <t>골드훼미리</t>
    <phoneticPr fontId="4" type="noConversion"/>
  </si>
  <si>
    <t>용인시 기흥구 고매동 5-73</t>
    <phoneticPr fontId="4" type="noConversion"/>
  </si>
  <si>
    <t>오진국</t>
    <phoneticPr fontId="4" type="noConversion"/>
  </si>
  <si>
    <t>1993.07
(2006.07)</t>
    <phoneticPr fontId="4" type="noConversion"/>
  </si>
  <si>
    <t>㈜파인리조트</t>
    <phoneticPr fontId="4" type="noConversion"/>
  </si>
  <si>
    <t>양지파인리조트</t>
    <phoneticPr fontId="4" type="noConversion"/>
  </si>
  <si>
    <t>용인시 처인구 양지면 남곡리 34-1</t>
    <phoneticPr fontId="4" type="noConversion"/>
  </si>
  <si>
    <t>장광수
장홍수</t>
    <phoneticPr fontId="4" type="noConversion"/>
  </si>
  <si>
    <t>031)332-2001</t>
  </si>
  <si>
    <t>투스카니힐스
프로젝트투자금융㈜</t>
    <phoneticPr fontId="4" type="noConversion"/>
  </si>
  <si>
    <t>투스카니힐스</t>
    <phoneticPr fontId="4" type="noConversion"/>
  </si>
  <si>
    <t>처인구 이동면 서리 770번지 외 48필지</t>
    <phoneticPr fontId="4" type="noConversion"/>
  </si>
  <si>
    <t>성기상</t>
    <phoneticPr fontId="4" type="noConversion"/>
  </si>
  <si>
    <t>080)432-1321</t>
    <phoneticPr fontId="4" type="noConversion"/>
  </si>
  <si>
    <t>한화리조트㈜</t>
    <phoneticPr fontId="4" type="noConversion"/>
  </si>
  <si>
    <t>한화리조트 용인</t>
    <phoneticPr fontId="4" type="noConversion"/>
  </si>
  <si>
    <t>용인시 처인구 남사면 봉무리 57-1</t>
    <phoneticPr fontId="4" type="noConversion"/>
  </si>
  <si>
    <t>홍원기</t>
    <phoneticPr fontId="4" type="noConversion"/>
  </si>
  <si>
    <t>031)332-1122</t>
  </si>
  <si>
    <t>1985.04
(2008.07)</t>
    <phoneticPr fontId="4" type="noConversion"/>
  </si>
  <si>
    <t>㈜레이크힐스리조트</t>
    <phoneticPr fontId="4" type="noConversion"/>
  </si>
  <si>
    <t>(주)레이크힐스리조트 안성</t>
    <phoneticPr fontId="4" type="noConversion"/>
  </si>
  <si>
    <t>안성시 양성면 산8-2</t>
    <phoneticPr fontId="4" type="noConversion"/>
  </si>
  <si>
    <t>윤석한</t>
    <phoneticPr fontId="4" type="noConversion"/>
  </si>
  <si>
    <t>031-671-2885</t>
    <phoneticPr fontId="4" type="noConversion"/>
  </si>
  <si>
    <t>2002. 5. 29
(2012. 11. 28)</t>
    <phoneticPr fontId="4" type="noConversion"/>
  </si>
  <si>
    <t>㈜서브원</t>
    <phoneticPr fontId="4" type="noConversion"/>
  </si>
  <si>
    <t>곤지암리조트</t>
    <phoneticPr fontId="4" type="noConversion"/>
  </si>
  <si>
    <t>광주시 도척면 도웅리 산 23-1/
www.konjiamresort.co.kr</t>
    <phoneticPr fontId="4" type="noConversion"/>
  </si>
  <si>
    <t>박규석</t>
    <phoneticPr fontId="4" type="noConversion"/>
  </si>
  <si>
    <t>031-8026-5000</t>
    <phoneticPr fontId="4" type="noConversion"/>
  </si>
  <si>
    <t>2008.12.15</t>
    <phoneticPr fontId="4" type="noConversion"/>
  </si>
  <si>
    <t>㈜한화국토개발</t>
    <phoneticPr fontId="4" type="noConversion"/>
  </si>
  <si>
    <t>산정호수한화
콘도미니엄</t>
    <phoneticPr fontId="4" type="noConversion"/>
  </si>
  <si>
    <t> 경기도 포천시 영북면 산정호수로 402</t>
  </si>
  <si>
    <t>홍원기</t>
    <phoneticPr fontId="4" type="noConversion"/>
  </si>
  <si>
    <t>02-729-4074</t>
    <phoneticPr fontId="4" type="noConversion"/>
  </si>
  <si>
    <t>2010.7.23.</t>
    <phoneticPr fontId="4" type="noConversion"/>
  </si>
  <si>
    <t>㈜예지실업</t>
    <phoneticPr fontId="4" type="noConversion"/>
  </si>
  <si>
    <t>베어스타운리조트</t>
    <phoneticPr fontId="4" type="noConversion"/>
  </si>
  <si>
    <t>포천시 내촌면 금강로2536번길 27</t>
  </si>
  <si>
    <t>석호일</t>
    <phoneticPr fontId="4" type="noConversion"/>
  </si>
  <si>
    <t>031-540-5000</t>
    <phoneticPr fontId="4" type="noConversion"/>
  </si>
  <si>
    <t>1991.1.7.</t>
    <phoneticPr fontId="4" type="noConversion"/>
  </si>
  <si>
    <t>㈜풍림산업</t>
    <phoneticPr fontId="4" type="noConversion"/>
  </si>
  <si>
    <t>청평풍림콘도미니엄</t>
    <phoneticPr fontId="4" type="noConversion"/>
  </si>
  <si>
    <t>경기도 가평군 상면 덕현리 402-10</t>
    <phoneticPr fontId="4" type="noConversion"/>
  </si>
  <si>
    <t>이필승</t>
    <phoneticPr fontId="4" type="noConversion"/>
  </si>
  <si>
    <t>031-584-9380</t>
    <phoneticPr fontId="4" type="noConversion"/>
  </si>
  <si>
    <t>1992.01.14</t>
    <phoneticPr fontId="4" type="noConversion"/>
  </si>
  <si>
    <t>(주)대명레저산업 양평지점</t>
  </si>
  <si>
    <t xml:space="preserve">개군면 공세리389번지 7호 </t>
  </si>
  <si>
    <t>771-8311,</t>
  </si>
  <si>
    <t>한화호텔앤드리조트(주)양평</t>
  </si>
  <si>
    <t xml:space="preserve">옥천면 신복리141번지 5호 </t>
  </si>
  <si>
    <t>홍원기</t>
  </si>
  <si>
    <t>772-3811</t>
  </si>
  <si>
    <t>용문산콘도렉스</t>
    <phoneticPr fontId="4" type="noConversion"/>
  </si>
  <si>
    <t>양평군 용문면 금곡리 265</t>
    <phoneticPr fontId="4" type="noConversion"/>
  </si>
  <si>
    <t>김연수</t>
    <phoneticPr fontId="4" type="noConversion"/>
  </si>
  <si>
    <t>772-5580</t>
    <phoneticPr fontId="4" type="noConversion"/>
  </si>
  <si>
    <t>㈜지산리조트</t>
    <phoneticPr fontId="4" type="noConversion"/>
  </si>
  <si>
    <t>지산메이플 콘도미니엄</t>
    <phoneticPr fontId="4" type="noConversion"/>
  </si>
  <si>
    <t>이천시 마장면 해월리 산28-1</t>
    <phoneticPr fontId="4" type="noConversion"/>
  </si>
  <si>
    <t>홍완표</t>
    <phoneticPr fontId="4" type="noConversion"/>
  </si>
  <si>
    <t>638-5940</t>
    <phoneticPr fontId="4" type="noConversion"/>
  </si>
  <si>
    <t>일성레저산업㈜</t>
    <phoneticPr fontId="4" type="noConversion"/>
  </si>
  <si>
    <t>일성남한강콘도미니엄</t>
    <phoneticPr fontId="4" type="noConversion"/>
  </si>
  <si>
    <t>여주군 여주읍 천송리 561-1</t>
    <phoneticPr fontId="4" type="noConversion"/>
  </si>
  <si>
    <t>강교진</t>
    <phoneticPr fontId="4" type="noConversion"/>
  </si>
  <si>
    <t>031_883-1199</t>
    <phoneticPr fontId="4" type="noConversion"/>
  </si>
  <si>
    <t>강원도</t>
    <phoneticPr fontId="4" type="noConversion"/>
  </si>
  <si>
    <t>두산큐벡스㈜</t>
    <phoneticPr fontId="4" type="noConversion"/>
  </si>
  <si>
    <t>두산큐벡스㈜
라데나콘도</t>
    <phoneticPr fontId="4" type="noConversion"/>
  </si>
  <si>
    <t>춘천시 삼천동 792</t>
    <phoneticPr fontId="4" type="noConversion"/>
  </si>
  <si>
    <t>박주현</t>
    <phoneticPr fontId="4" type="noConversion"/>
  </si>
  <si>
    <t>033)240-8000</t>
    <phoneticPr fontId="4" type="noConversion"/>
  </si>
  <si>
    <t>GS건설㈜</t>
    <phoneticPr fontId="4" type="noConversion"/>
  </si>
  <si>
    <t>엘스위트강촌
휴양콘도미니엄</t>
    <phoneticPr fontId="4" type="noConversion"/>
  </si>
  <si>
    <t>춘천시 남산면 백양리 산1-2</t>
    <phoneticPr fontId="4" type="noConversion"/>
  </si>
  <si>
    <t>허명수</t>
    <phoneticPr fontId="4" type="noConversion"/>
  </si>
  <si>
    <t>033)260-2000</t>
    <phoneticPr fontId="4" type="noConversion"/>
  </si>
  <si>
    <t>한솔개발주식회사</t>
    <phoneticPr fontId="4" type="noConversion"/>
  </si>
  <si>
    <t>한솔오크밸리사우스휴양콘도미니엄</t>
    <phoneticPr fontId="4" type="noConversion"/>
  </si>
  <si>
    <t>지정면 월송리 1061-21</t>
    <phoneticPr fontId="4" type="noConversion"/>
  </si>
  <si>
    <t>안광일</t>
    <phoneticPr fontId="4" type="noConversion"/>
  </si>
  <si>
    <t>730-3501</t>
    <phoneticPr fontId="4" type="noConversion"/>
  </si>
  <si>
    <t>한솔골프휴양콘도미니엄</t>
    <phoneticPr fontId="4" type="noConversion"/>
  </si>
  <si>
    <t>지정면 월송리 1061</t>
    <phoneticPr fontId="4" type="noConversion"/>
  </si>
  <si>
    <t>한솔오크밸리3차 휴양콘도미니엄(노우스)</t>
    <phoneticPr fontId="4" type="noConversion"/>
  </si>
  <si>
    <t>지정면 월송리 1082-5</t>
    <phoneticPr fontId="4" type="noConversion"/>
  </si>
  <si>
    <t>오크밸리 스키골프시설지역콘도 C</t>
    <phoneticPr fontId="4" type="noConversion"/>
  </si>
  <si>
    <t>지정면 월송리 577-1</t>
    <phoneticPr fontId="4" type="noConversion"/>
  </si>
  <si>
    <t>오크밸리 스키골프시설지역콘도 연립식 휴양콘도미니엄 D동</t>
    <phoneticPr fontId="4" type="noConversion"/>
  </si>
  <si>
    <t>지정면 월송리 577-4</t>
    <phoneticPr fontId="4" type="noConversion"/>
  </si>
  <si>
    <t>㈜경포산장</t>
    <phoneticPr fontId="4" type="noConversion"/>
  </si>
  <si>
    <t>경포산장
휴양콘도미니엄</t>
    <phoneticPr fontId="4" type="noConversion"/>
  </si>
  <si>
    <t>강릉시 안현동 산15</t>
    <phoneticPr fontId="4" type="noConversion"/>
  </si>
  <si>
    <t>이용제</t>
    <phoneticPr fontId="4" type="noConversion"/>
  </si>
  <si>
    <t>033-644-7123</t>
    <phoneticPr fontId="4" type="noConversion"/>
  </si>
  <si>
    <t>1999.11.24</t>
    <phoneticPr fontId="4" type="noConversion"/>
  </si>
  <si>
    <t>㈜대찬산업개발</t>
    <phoneticPr fontId="4" type="noConversion"/>
  </si>
  <si>
    <t>경포비치리조트</t>
    <phoneticPr fontId="4" type="noConversion"/>
  </si>
  <si>
    <t>강릉시 강문동 1-1</t>
    <phoneticPr fontId="4" type="noConversion"/>
  </si>
  <si>
    <t>임문순</t>
    <phoneticPr fontId="4" type="noConversion"/>
  </si>
  <si>
    <t>033-652-2881</t>
    <phoneticPr fontId="4" type="noConversion"/>
  </si>
  <si>
    <t>1991. 01.30
(2012. 05.11)</t>
    <phoneticPr fontId="4" type="noConversion"/>
  </si>
  <si>
    <t>주문진리조트</t>
    <phoneticPr fontId="4" type="noConversion"/>
  </si>
  <si>
    <t>강릉시 주문진읍 향호리 35-2</t>
    <phoneticPr fontId="4" type="noConversion"/>
  </si>
  <si>
    <t>음덕성</t>
    <phoneticPr fontId="4" type="noConversion"/>
  </si>
  <si>
    <t>033-661-7400</t>
    <phoneticPr fontId="4" type="noConversion"/>
  </si>
  <si>
    <t>1997. 07. 18
(2011.01.10)</t>
    <phoneticPr fontId="4" type="noConversion"/>
  </si>
  <si>
    <t>㈜승산</t>
    <phoneticPr fontId="4" type="noConversion"/>
  </si>
  <si>
    <t>라카이샌드파인</t>
    <phoneticPr fontId="4" type="noConversion"/>
  </si>
  <si>
    <t>강릉시 안현동 89-87</t>
    <phoneticPr fontId="4" type="noConversion"/>
  </si>
  <si>
    <t>허인영</t>
    <phoneticPr fontId="4" type="noConversion"/>
  </si>
  <si>
    <t>033-820-</t>
    <phoneticPr fontId="4" type="noConversion"/>
  </si>
  <si>
    <t>2012.06.13</t>
    <phoneticPr fontId="4" type="noConversion"/>
  </si>
  <si>
    <t>태백관광개발공사</t>
    <phoneticPr fontId="4" type="noConversion"/>
  </si>
  <si>
    <t>오투리조트 휴양콘도미니엄</t>
    <phoneticPr fontId="4" type="noConversion"/>
  </si>
  <si>
    <t>태백시 서학로 861(황지동)</t>
    <phoneticPr fontId="4" type="noConversion"/>
  </si>
  <si>
    <t>주기영</t>
    <phoneticPr fontId="4" type="noConversion"/>
  </si>
  <si>
    <t>033-580-7000</t>
    <phoneticPr fontId="4" type="noConversion"/>
  </si>
  <si>
    <t>씨스포빌㈜</t>
    <phoneticPr fontId="4" type="noConversion"/>
  </si>
  <si>
    <t>씨포빌콘도</t>
    <phoneticPr fontId="4" type="noConversion"/>
  </si>
  <si>
    <t>삼척시 근덕면 상맹방리 산7-1</t>
    <phoneticPr fontId="4" type="noConversion"/>
  </si>
  <si>
    <t>ㅊㅚ연희</t>
    <phoneticPr fontId="4" type="noConversion"/>
  </si>
  <si>
    <t>033-870-5000</t>
    <phoneticPr fontId="4" type="noConversion"/>
  </si>
  <si>
    <t>2012.3.26</t>
    <phoneticPr fontId="4" type="noConversion"/>
  </si>
  <si>
    <t>10억</t>
    <phoneticPr fontId="4" type="noConversion"/>
  </si>
  <si>
    <t>㈜대명레저산업</t>
    <phoneticPr fontId="4" type="noConversion"/>
  </si>
  <si>
    <t>대명비발디파크
1차·2차</t>
    <phoneticPr fontId="4" type="noConversion"/>
  </si>
  <si>
    <t>홍천군 서면 팔봉리 1290-2,
 1290-114</t>
    <phoneticPr fontId="4" type="noConversion"/>
  </si>
  <si>
    <t>조현철</t>
    <phoneticPr fontId="4" type="noConversion"/>
  </si>
  <si>
    <t>033-434-8311</t>
    <phoneticPr fontId="4" type="noConversion"/>
  </si>
  <si>
    <t>메이플휴양콘도</t>
    <phoneticPr fontId="4" type="noConversion"/>
  </si>
  <si>
    <t>홍천군 서면 팔봉리 산125-16</t>
    <phoneticPr fontId="4" type="noConversion"/>
  </si>
  <si>
    <t>소노펠리체
휴양콘도미니엄</t>
    <phoneticPr fontId="4" type="noConversion"/>
  </si>
  <si>
    <t>홍천군 서면 팔봉리 1278-11</t>
    <phoneticPr fontId="4" type="noConversion"/>
  </si>
  <si>
    <t>대명리조트 체리
휴양콘도미니엄</t>
    <phoneticPr fontId="4" type="noConversion"/>
  </si>
  <si>
    <t>홍천군 서면 팔봉리 1290-15</t>
    <phoneticPr fontId="4" type="noConversion"/>
  </si>
  <si>
    <t>웰리힐리</t>
    <phoneticPr fontId="4" type="noConversion"/>
  </si>
  <si>
    <t>휴양콘도미니엄</t>
    <phoneticPr fontId="4" type="noConversion"/>
  </si>
  <si>
    <t>둔내면 두원리 202</t>
    <phoneticPr fontId="4" type="noConversion"/>
  </si>
  <si>
    <t>이진철</t>
    <phoneticPr fontId="4" type="noConversion"/>
  </si>
  <si>
    <t>033-
343-3000</t>
    <phoneticPr fontId="4" type="noConversion"/>
  </si>
  <si>
    <t>95. 08.</t>
    <phoneticPr fontId="4" type="noConversion"/>
  </si>
  <si>
    <t>청우골프클럽</t>
    <phoneticPr fontId="4" type="noConversion"/>
  </si>
  <si>
    <t>우천면 하대리 산141</t>
    <phoneticPr fontId="4" type="noConversion"/>
  </si>
  <si>
    <t>정장율</t>
    <phoneticPr fontId="4" type="noConversion"/>
  </si>
  <si>
    <t>033-
340-8000</t>
    <phoneticPr fontId="4" type="noConversion"/>
  </si>
  <si>
    <t>08. 07. 30.</t>
    <phoneticPr fontId="4" type="noConversion"/>
  </si>
  <si>
    <t>동강시스타</t>
    <phoneticPr fontId="4" type="noConversion"/>
  </si>
  <si>
    <t>영월군 영월읍 삼옥리 108</t>
  </si>
  <si>
    <t>남만진</t>
  </si>
  <si>
    <t>033-905-2200</t>
  </si>
  <si>
    <t>2011.5.13</t>
  </si>
  <si>
    <t>㈜용평리조트</t>
    <phoneticPr fontId="4" type="noConversion"/>
  </si>
  <si>
    <t>용평1차 콘도</t>
    <phoneticPr fontId="4" type="noConversion"/>
  </si>
  <si>
    <t>평창군 대관령면 용산리 20</t>
    <phoneticPr fontId="4" type="noConversion"/>
  </si>
  <si>
    <t>정창주</t>
    <phoneticPr fontId="4" type="noConversion"/>
  </si>
  <si>
    <t>335-5757</t>
    <phoneticPr fontId="4" type="noConversion"/>
  </si>
  <si>
    <t>1984.11.17</t>
    <phoneticPr fontId="4" type="noConversion"/>
  </si>
  <si>
    <t>용평2차(빌라+타워)콘도</t>
    <phoneticPr fontId="4" type="noConversion"/>
  </si>
  <si>
    <t>평창군 대관령면 용산리 121</t>
    <phoneticPr fontId="4" type="noConversion"/>
  </si>
  <si>
    <t>1991.01.30</t>
    <phoneticPr fontId="4" type="noConversion"/>
  </si>
  <si>
    <t>용평3차(버치힐)콘도</t>
    <phoneticPr fontId="4" type="noConversion"/>
  </si>
  <si>
    <t>평창군 대관령면 용산리 12-1</t>
    <phoneticPr fontId="4" type="noConversion"/>
  </si>
  <si>
    <t>335-5757</t>
  </si>
  <si>
    <t>2003.02.13</t>
    <phoneticPr fontId="4" type="noConversion"/>
  </si>
  <si>
    <t>용평4차(그린피아)콘도</t>
    <phoneticPr fontId="4" type="noConversion"/>
  </si>
  <si>
    <t>평창군 대관령면 용산리 90-3</t>
    <phoneticPr fontId="4" type="noConversion"/>
  </si>
  <si>
    <t>2006.12.04</t>
    <phoneticPr fontId="4" type="noConversion"/>
  </si>
  <si>
    <t>용평5차(포레스트,단독형)</t>
    <phoneticPr fontId="4" type="noConversion"/>
  </si>
  <si>
    <t>평창군 대관령면 용산리 139-1</t>
    <phoneticPr fontId="4" type="noConversion"/>
  </si>
  <si>
    <t>2006.10.04</t>
    <phoneticPr fontId="4" type="noConversion"/>
  </si>
  <si>
    <t>용평5차(포레스트,연립형)</t>
    <phoneticPr fontId="4" type="noConversion"/>
  </si>
  <si>
    <t>평창군 대관령면 용산리 149-3</t>
    <phoneticPr fontId="4" type="noConversion"/>
  </si>
  <si>
    <t>2008.09.11</t>
    <phoneticPr fontId="4" type="noConversion"/>
  </si>
  <si>
    <t>용평4차(베르데힐)</t>
    <phoneticPr fontId="4" type="noConversion"/>
  </si>
  <si>
    <t>평창군 대관령면 용산리 526-1</t>
    <phoneticPr fontId="4" type="noConversion"/>
  </si>
  <si>
    <t>2008.12.16</t>
    <phoneticPr fontId="4" type="noConversion"/>
  </si>
  <si>
    <t xml:space="preserve">㈜보광 </t>
    <phoneticPr fontId="4" type="noConversion"/>
  </si>
  <si>
    <t>스카이휴양콘도</t>
    <phoneticPr fontId="4" type="noConversion"/>
  </si>
  <si>
    <t>평창군 봉평면 면온리 1094</t>
    <phoneticPr fontId="4" type="noConversion"/>
  </si>
  <si>
    <t>홍석규</t>
    <phoneticPr fontId="4" type="noConversion"/>
  </si>
  <si>
    <t>330-6200</t>
    <phoneticPr fontId="4" type="noConversion"/>
  </si>
  <si>
    <t>1995.12.16</t>
    <phoneticPr fontId="4" type="noConversion"/>
  </si>
  <si>
    <t>노블스윙콘도미니엄</t>
    <phoneticPr fontId="4" type="noConversion"/>
  </si>
  <si>
    <t>평창군 봉평면 면온리 959</t>
    <phoneticPr fontId="4" type="noConversion"/>
  </si>
  <si>
    <t>330-6400</t>
    <phoneticPr fontId="4" type="noConversion"/>
  </si>
  <si>
    <t>2007.02.13</t>
    <phoneticPr fontId="4" type="noConversion"/>
  </si>
  <si>
    <t>한화호텔&amp;리조트㈜</t>
    <phoneticPr fontId="4" type="noConversion"/>
  </si>
  <si>
    <t>한화호텔&amp;리조트 평창한화콘도</t>
    <phoneticPr fontId="4" type="noConversion"/>
  </si>
  <si>
    <t>평창군 봉평면 면온리 946-7</t>
    <phoneticPr fontId="4" type="noConversion"/>
  </si>
  <si>
    <t>홍원기</t>
    <phoneticPr fontId="4" type="noConversion"/>
  </si>
  <si>
    <t>334-6100</t>
    <phoneticPr fontId="4" type="noConversion"/>
  </si>
  <si>
    <t>2004.12.10</t>
    <phoneticPr fontId="4" type="noConversion"/>
  </si>
  <si>
    <t>신세계대관령리조트㈜</t>
    <phoneticPr fontId="4" type="noConversion"/>
  </si>
  <si>
    <t>신세계대관령리조트</t>
    <phoneticPr fontId="4" type="noConversion"/>
  </si>
  <si>
    <t>평창군 대관령면 횡계리 276-37</t>
    <phoneticPr fontId="4" type="noConversion"/>
  </si>
  <si>
    <t>335-5011</t>
    <phoneticPr fontId="4" type="noConversion"/>
  </si>
  <si>
    <t>1990.02.21</t>
    <phoneticPr fontId="4" type="noConversion"/>
  </si>
  <si>
    <t>휴업</t>
    <phoneticPr fontId="4" type="noConversion"/>
  </si>
  <si>
    <t>강원도개발공사</t>
    <phoneticPr fontId="4" type="noConversion"/>
  </si>
  <si>
    <t>알펜시아타운(빌리지1차)</t>
    <phoneticPr fontId="4" type="noConversion"/>
  </si>
  <si>
    <t>평창군 대관령면 용산리 195-1</t>
    <phoneticPr fontId="4" type="noConversion"/>
  </si>
  <si>
    <t>김상갑</t>
    <phoneticPr fontId="4" type="noConversion"/>
  </si>
  <si>
    <t>339-0000</t>
    <phoneticPr fontId="4" type="noConversion"/>
  </si>
  <si>
    <t>2009.08.07</t>
    <phoneticPr fontId="4" type="noConversion"/>
  </si>
  <si>
    <t>홀리데이인스위트</t>
    <phoneticPr fontId="4" type="noConversion"/>
  </si>
  <si>
    <t>평창군 대관령면 용산리 219-9</t>
    <phoneticPr fontId="4" type="noConversion"/>
  </si>
  <si>
    <t>2010.09.01</t>
    <phoneticPr fontId="4" type="noConversion"/>
  </si>
  <si>
    <t>하이원리조트</t>
    <phoneticPr fontId="4" type="noConversion"/>
  </si>
  <si>
    <t>정선군 고한읍 고한리 384</t>
  </si>
  <si>
    <t>최흥집</t>
  </si>
  <si>
    <t>033-590-6903</t>
  </si>
  <si>
    <t>2006.12.07
(2012.01.27)</t>
    <phoneticPr fontId="4" type="noConversion"/>
  </si>
  <si>
    <t>㈜대림산업</t>
  </si>
  <si>
    <t>메이힐스리조트</t>
    <phoneticPr fontId="4" type="noConversion"/>
  </si>
  <si>
    <t>정선군 고한읍 고한리 142</t>
  </si>
  <si>
    <t>김종인</t>
  </si>
  <si>
    <t>033-590-1000</t>
  </si>
  <si>
    <t>2007.12.07
(2012.05.01)</t>
    <phoneticPr fontId="4" type="noConversion"/>
  </si>
  <si>
    <t>㈜정선랜드</t>
  </si>
  <si>
    <t>하이캐슬리조트</t>
    <phoneticPr fontId="4" type="noConversion"/>
  </si>
  <si>
    <t>정선군 사북읍 사북리 469</t>
  </si>
  <si>
    <t>이상훈</t>
  </si>
  <si>
    <t>033-560-7777</t>
  </si>
  <si>
    <t>2011.06.29</t>
    <phoneticPr fontId="4" type="noConversion"/>
  </si>
  <si>
    <t>대명리조트 쏠비치
휴양콘도미니엄</t>
  </si>
  <si>
    <t>양양군 손양면 오산리 23-4 /
www.daemyungresort.com</t>
  </si>
  <si>
    <t>033-670-3611</t>
  </si>
  <si>
    <t>2007. 7</t>
  </si>
  <si>
    <t>(주) 새서울레저</t>
  </si>
  <si>
    <t xml:space="preserve">골든비치리조트
비치골프텔 </t>
  </si>
  <si>
    <t>양양군 손양면 동호리 510-6 /
www.gogoldenbeach.co.kr</t>
  </si>
  <si>
    <t>권기연</t>
  </si>
  <si>
    <t>033-670-7704</t>
  </si>
  <si>
    <t>2007.10</t>
  </si>
  <si>
    <t>㈜파인리조트</t>
    <phoneticPr fontId="4" type="noConversion"/>
  </si>
  <si>
    <t>설악파인리조트</t>
    <phoneticPr fontId="4" type="noConversion"/>
  </si>
  <si>
    <t>속초시 노학동 746-96</t>
    <phoneticPr fontId="4" type="noConversion"/>
  </si>
  <si>
    <t>장광수</t>
    <phoneticPr fontId="4" type="noConversion"/>
  </si>
  <si>
    <t>635-5800</t>
    <phoneticPr fontId="4" type="noConversion"/>
  </si>
  <si>
    <t>2002.7.19
(2005.4.18)</t>
    <phoneticPr fontId="4" type="noConversion"/>
  </si>
  <si>
    <t>㈜현대스카이리조트</t>
    <phoneticPr fontId="4" type="noConversion"/>
  </si>
  <si>
    <t>현대스카이리조트</t>
    <phoneticPr fontId="4" type="noConversion"/>
  </si>
  <si>
    <t>속초시 조양동 1401</t>
    <phoneticPr fontId="4" type="noConversion"/>
  </si>
  <si>
    <t>남대희</t>
    <phoneticPr fontId="4" type="noConversion"/>
  </si>
  <si>
    <t>631-8711</t>
    <phoneticPr fontId="4" type="noConversion"/>
  </si>
  <si>
    <t>1995.3.14
(2011.11.21)</t>
    <phoneticPr fontId="4" type="noConversion"/>
  </si>
  <si>
    <t>㈜신세계영랑호리조트</t>
    <phoneticPr fontId="4" type="noConversion"/>
  </si>
  <si>
    <t>신세계영랑호리조트</t>
    <phoneticPr fontId="4" type="noConversion"/>
  </si>
  <si>
    <t>속초시 금호동 600-7</t>
    <phoneticPr fontId="4" type="noConversion"/>
  </si>
  <si>
    <t>윤명규</t>
    <phoneticPr fontId="4" type="noConversion"/>
  </si>
  <si>
    <t>633-0001</t>
    <phoneticPr fontId="4" type="noConversion"/>
  </si>
  <si>
    <t>변경등록일
(2012.9.17)</t>
    <phoneticPr fontId="4" type="noConversion"/>
  </si>
  <si>
    <t>한화호텔앤드리조트</t>
    <phoneticPr fontId="4" type="noConversion"/>
  </si>
  <si>
    <t>속초시 장사동 24-1</t>
    <phoneticPr fontId="4" type="noConversion"/>
  </si>
  <si>
    <t>635-7711</t>
    <phoneticPr fontId="4" type="noConversion"/>
  </si>
  <si>
    <t>1985.4.15
(2010.1.19)</t>
    <phoneticPr fontId="4" type="noConversion"/>
  </si>
  <si>
    <t>㈜현대수콘도미니엄</t>
    <phoneticPr fontId="4" type="noConversion"/>
  </si>
  <si>
    <t>현대수콘도미니엄</t>
    <phoneticPr fontId="4" type="noConversion"/>
  </si>
  <si>
    <t>속초시 노학동 729-3</t>
    <phoneticPr fontId="4" type="noConversion"/>
  </si>
  <si>
    <t>이수원</t>
    <phoneticPr fontId="4" type="noConversion"/>
  </si>
  <si>
    <t>635-9070</t>
    <phoneticPr fontId="4" type="noConversion"/>
  </si>
  <si>
    <t>1986.6.13
(2009.4.9)</t>
    <phoneticPr fontId="4" type="noConversion"/>
  </si>
  <si>
    <t>연호콘도</t>
    <phoneticPr fontId="4" type="noConversion"/>
  </si>
  <si>
    <t>속초시 노학동 416-1</t>
    <phoneticPr fontId="4" type="noConversion"/>
  </si>
  <si>
    <t>631-5000</t>
    <phoneticPr fontId="4" type="noConversion"/>
  </si>
  <si>
    <t>사조마을휴양콘도</t>
    <phoneticPr fontId="4" type="noConversion"/>
  </si>
  <si>
    <t>사조마을콘도</t>
    <phoneticPr fontId="4" type="noConversion"/>
  </si>
  <si>
    <t>속초시 노학동 456-2</t>
    <phoneticPr fontId="4" type="noConversion"/>
  </si>
  <si>
    <t>황영준</t>
    <phoneticPr fontId="4" type="noConversion"/>
  </si>
  <si>
    <t>631-9631</t>
    <phoneticPr fontId="4" type="noConversion"/>
  </si>
  <si>
    <t>(2012.3.14)</t>
    <phoneticPr fontId="4" type="noConversion"/>
  </si>
  <si>
    <t>설악리조트(코레스코)</t>
    <phoneticPr fontId="4" type="noConversion"/>
  </si>
  <si>
    <t>속초시 노학동 749-68</t>
    <phoneticPr fontId="4" type="noConversion"/>
  </si>
  <si>
    <t>635-8040</t>
    <phoneticPr fontId="4" type="noConversion"/>
  </si>
  <si>
    <t>㈜신내기업</t>
    <phoneticPr fontId="4" type="noConversion"/>
  </si>
  <si>
    <t>동해휴양콘도</t>
    <phoneticPr fontId="4" type="noConversion"/>
  </si>
  <si>
    <t>속초시 대포동 790-4</t>
    <phoneticPr fontId="4" type="noConversion"/>
  </si>
  <si>
    <t>윤천옥</t>
    <phoneticPr fontId="4" type="noConversion"/>
  </si>
  <si>
    <t>635-9631</t>
    <phoneticPr fontId="4" type="noConversion"/>
  </si>
  <si>
    <t>1990.9.24</t>
    <phoneticPr fontId="4" type="noConversion"/>
  </si>
  <si>
    <t>금로리조트㈜설악</t>
    <phoneticPr fontId="4" type="noConversion"/>
  </si>
  <si>
    <t>금호설악콘도</t>
    <phoneticPr fontId="4" type="noConversion"/>
  </si>
  <si>
    <t>속초시 노학동 795-1</t>
    <phoneticPr fontId="4" type="noConversion"/>
  </si>
  <si>
    <t>박상배</t>
    <phoneticPr fontId="4" type="noConversion"/>
  </si>
  <si>
    <t>636-8000</t>
    <phoneticPr fontId="4" type="noConversion"/>
  </si>
  <si>
    <t>1997.6.7
(2012.4.16)</t>
    <phoneticPr fontId="4" type="noConversion"/>
  </si>
  <si>
    <t>일성레저산업㈜</t>
    <phoneticPr fontId="4" type="noConversion"/>
  </si>
  <si>
    <t>일성설악</t>
    <phoneticPr fontId="4" type="noConversion"/>
  </si>
  <si>
    <t>고성군 토성면 고성대로 47-24</t>
    <phoneticPr fontId="4" type="noConversion"/>
  </si>
  <si>
    <t>강교진</t>
    <phoneticPr fontId="4" type="noConversion"/>
  </si>
  <si>
    <t>033-636-0013</t>
    <phoneticPr fontId="4" type="noConversion"/>
  </si>
  <si>
    <t>1995. 8</t>
    <phoneticPr fontId="4" type="noConversion"/>
  </si>
  <si>
    <t>㈜포유리조트</t>
    <phoneticPr fontId="4" type="noConversion"/>
  </si>
  <si>
    <t>고성군 토성면 잼버리동로 97</t>
    <phoneticPr fontId="4" type="noConversion"/>
  </si>
  <si>
    <t>조동현</t>
    <phoneticPr fontId="4" type="noConversion"/>
  </si>
  <si>
    <t>033-633-9100</t>
    <phoneticPr fontId="4" type="noConversion"/>
  </si>
  <si>
    <t>1992. 4</t>
    <phoneticPr fontId="4" type="noConversion"/>
  </si>
  <si>
    <t>대명골프&amp;리조트</t>
    <phoneticPr fontId="4" type="noConversion"/>
  </si>
  <si>
    <t>고성군 토성면 미시령옛길 1153</t>
    <phoneticPr fontId="4" type="noConversion"/>
  </si>
  <si>
    <t>033-635-8311</t>
    <phoneticPr fontId="4" type="noConversion"/>
  </si>
  <si>
    <t>1991. 7</t>
    <phoneticPr fontId="4" type="noConversion"/>
  </si>
  <si>
    <t>㈜동광개발</t>
    <phoneticPr fontId="4" type="noConversion"/>
  </si>
  <si>
    <t>설악썬밸리</t>
    <phoneticPr fontId="4" type="noConversion"/>
  </si>
  <si>
    <t>고성군 죽왕면 순포로 188</t>
    <phoneticPr fontId="4" type="noConversion"/>
  </si>
  <si>
    <t>이신근</t>
    <phoneticPr fontId="4" type="noConversion"/>
  </si>
  <si>
    <t>033-638-5326</t>
    <phoneticPr fontId="4" type="noConversion"/>
  </si>
  <si>
    <t>2005. 7</t>
    <phoneticPr fontId="4" type="noConversion"/>
  </si>
  <si>
    <t>㈜미봉</t>
    <phoneticPr fontId="4" type="noConversion"/>
  </si>
  <si>
    <t>금강산</t>
    <phoneticPr fontId="4" type="noConversion"/>
  </si>
  <si>
    <t>고성군 현내면 금강산로 416</t>
    <phoneticPr fontId="4" type="noConversion"/>
  </si>
  <si>
    <t>최정진</t>
    <phoneticPr fontId="4" type="noConversion"/>
  </si>
  <si>
    <t>033-680-7800</t>
    <phoneticPr fontId="4" type="noConversion"/>
  </si>
  <si>
    <t>1997. 9</t>
    <phoneticPr fontId="4" type="noConversion"/>
  </si>
  <si>
    <t>㈜이랜드레저비스</t>
    <phoneticPr fontId="4" type="noConversion"/>
  </si>
  <si>
    <t>이랜드파크</t>
    <phoneticPr fontId="4" type="noConversion"/>
  </si>
  <si>
    <t>고성군 토성면 신평골길 8-25</t>
    <phoneticPr fontId="4" type="noConversion"/>
  </si>
  <si>
    <t>강성민</t>
    <phoneticPr fontId="4" type="noConversion"/>
  </si>
  <si>
    <t>033-633-0100</t>
    <phoneticPr fontId="4" type="noConversion"/>
  </si>
  <si>
    <t>1990. 3</t>
    <phoneticPr fontId="4" type="noConversion"/>
  </si>
  <si>
    <t>이랜드파크켄싱턴리조트설악비치</t>
    <phoneticPr fontId="4" type="noConversion"/>
  </si>
  <si>
    <t>고성군 토성면 동해대로 4800</t>
    <phoneticPr fontId="4" type="noConversion"/>
  </si>
  <si>
    <t>033-631-7601</t>
    <phoneticPr fontId="4" type="noConversion"/>
  </si>
  <si>
    <t>1991. 6</t>
    <phoneticPr fontId="4" type="noConversion"/>
  </si>
  <si>
    <t>㈜알프스리조트</t>
    <phoneticPr fontId="4" type="noConversion"/>
  </si>
  <si>
    <t>알프스</t>
    <phoneticPr fontId="4" type="noConversion"/>
  </si>
  <si>
    <t>고성군 간성읍 흘리령길 52</t>
    <phoneticPr fontId="4" type="noConversion"/>
  </si>
  <si>
    <t>김구영</t>
    <phoneticPr fontId="4" type="noConversion"/>
  </si>
  <si>
    <t>02-3787-3573</t>
    <phoneticPr fontId="4" type="noConversion"/>
  </si>
  <si>
    <t>1991. 5</t>
    <phoneticPr fontId="4" type="noConversion"/>
  </si>
  <si>
    <t>㈜코레스코</t>
    <phoneticPr fontId="4" type="noConversion"/>
  </si>
  <si>
    <t>삼포리조트</t>
    <phoneticPr fontId="4" type="noConversion"/>
  </si>
  <si>
    <t>고성군 죽왕면 삼포해변길 9</t>
    <phoneticPr fontId="4" type="noConversion"/>
  </si>
  <si>
    <t>김영수</t>
    <phoneticPr fontId="4" type="noConversion"/>
  </si>
  <si>
    <t>033-631-3811</t>
    <phoneticPr fontId="4" type="noConversion"/>
  </si>
  <si>
    <t>1992. 8</t>
    <phoneticPr fontId="4" type="noConversion"/>
  </si>
  <si>
    <t>㈜현대산업개발</t>
    <phoneticPr fontId="4" type="noConversion"/>
  </si>
  <si>
    <t>아이파크콘도</t>
    <phoneticPr fontId="4" type="noConversion"/>
  </si>
  <si>
    <t>고성군 토성면 고성대로 75-16</t>
    <phoneticPr fontId="4" type="noConversion"/>
  </si>
  <si>
    <t>박창민</t>
    <phoneticPr fontId="4" type="noConversion"/>
  </si>
  <si>
    <t>033-635-9300</t>
    <phoneticPr fontId="4" type="noConversion"/>
  </si>
  <si>
    <t>1991. 9</t>
    <phoneticPr fontId="4" type="noConversion"/>
  </si>
  <si>
    <t>진흥레저㈜</t>
    <phoneticPr fontId="4" type="noConversion"/>
  </si>
  <si>
    <t>파인리즈빌라휴양콘도</t>
    <phoneticPr fontId="4" type="noConversion"/>
  </si>
  <si>
    <t>고성군 토성면 잼버리동로 267</t>
    <phoneticPr fontId="4" type="noConversion"/>
  </si>
  <si>
    <t>김재봉</t>
    <phoneticPr fontId="4" type="noConversion"/>
  </si>
  <si>
    <t>033-630-6561</t>
    <phoneticPr fontId="4" type="noConversion"/>
  </si>
  <si>
    <t>2008. 8</t>
    <phoneticPr fontId="4" type="noConversion"/>
  </si>
  <si>
    <t>충청북도</t>
    <phoneticPr fontId="4" type="noConversion"/>
  </si>
  <si>
    <t>8개 업체</t>
    <phoneticPr fontId="4" type="noConversion"/>
  </si>
  <si>
    <t>이랜드레저비스
켄싱턴리조트 충주</t>
    <phoneticPr fontId="4" type="noConversion"/>
  </si>
  <si>
    <t>충주시 앙성면 돈산리 155-1</t>
    <phoneticPr fontId="4" type="noConversion"/>
  </si>
  <si>
    <t>043-854-3100</t>
    <phoneticPr fontId="4" type="noConversion"/>
  </si>
  <si>
    <t>1997.3
(2010.11.2)</t>
    <phoneticPr fontId="4" type="noConversion"/>
  </si>
  <si>
    <t>㈜사조마을</t>
    <phoneticPr fontId="4" type="noConversion"/>
  </si>
  <si>
    <t>사조리조트
수안보콘도</t>
    <phoneticPr fontId="4" type="noConversion"/>
  </si>
  <si>
    <t>충주시 수안보면 온천리 642-1</t>
    <phoneticPr fontId="4" type="noConversion"/>
  </si>
  <si>
    <t>고승수</t>
    <phoneticPr fontId="4" type="noConversion"/>
  </si>
  <si>
    <t>043-846-0750</t>
    <phoneticPr fontId="4" type="noConversion"/>
  </si>
  <si>
    <t>2001.1
(2010.5.25)</t>
    <phoneticPr fontId="4" type="noConversion"/>
  </si>
  <si>
    <t>이랜드파크
한국콘도 수안보</t>
    <phoneticPr fontId="4" type="noConversion"/>
  </si>
  <si>
    <t>충주시 수안보면 온천리 778</t>
    <phoneticPr fontId="4" type="noConversion"/>
  </si>
  <si>
    <t>043-856-1801</t>
    <phoneticPr fontId="4" type="noConversion"/>
  </si>
  <si>
    <t>1995.7
(2009.9.18)</t>
    <phoneticPr fontId="4" type="noConversion"/>
  </si>
  <si>
    <t>충주호리조트</t>
    <phoneticPr fontId="4" type="noConversion"/>
  </si>
  <si>
    <t>㈜한국코타</t>
    <phoneticPr fontId="4" type="noConversion"/>
  </si>
  <si>
    <t>충주 동량면 하천리 421</t>
    <phoneticPr fontId="4" type="noConversion"/>
  </si>
  <si>
    <t>전병환</t>
    <phoneticPr fontId="4" type="noConversion"/>
  </si>
  <si>
    <t>043-851-2850</t>
    <phoneticPr fontId="4" type="noConversion"/>
  </si>
  <si>
    <t>1994.3.11</t>
    <phoneticPr fontId="4" type="noConversion"/>
  </si>
  <si>
    <t>한화호텔앤드리조트㈜</t>
    <phoneticPr fontId="4" type="noConversion"/>
  </si>
  <si>
    <t>한화리조트/수안보</t>
    <phoneticPr fontId="4" type="noConversion"/>
  </si>
  <si>
    <t>충주시 수안보면 온천리 748-2</t>
    <phoneticPr fontId="4" type="noConversion"/>
  </si>
  <si>
    <t>043-846-8211</t>
    <phoneticPr fontId="4" type="noConversion"/>
  </si>
  <si>
    <t xml:space="preserve">㈜ES콘도미니엄 </t>
    <phoneticPr fontId="4" type="noConversion"/>
  </si>
  <si>
    <t>능강휴양콘도미니엄</t>
    <phoneticPr fontId="4" type="noConversion"/>
  </si>
  <si>
    <t>제천시 수산면 능강리 산48-1</t>
    <phoneticPr fontId="4" type="noConversion"/>
  </si>
  <si>
    <t>이종용</t>
    <phoneticPr fontId="4" type="noConversion"/>
  </si>
  <si>
    <t>043-648-0480</t>
    <phoneticPr fontId="4" type="noConversion"/>
  </si>
  <si>
    <t>1997.08.13</t>
    <phoneticPr fontId="4" type="noConversion"/>
  </si>
  <si>
    <t>㈜리솜리조트</t>
    <phoneticPr fontId="4" type="noConversion"/>
  </si>
  <si>
    <t>리솜포레스트</t>
    <phoneticPr fontId="4" type="noConversion"/>
  </si>
  <si>
    <t>제천시 백운면 평동리 산67-10</t>
    <phoneticPr fontId="4" type="noConversion"/>
  </si>
  <si>
    <t>서환석</t>
    <phoneticPr fontId="4" type="noConversion"/>
  </si>
  <si>
    <t>043-649-6000</t>
    <phoneticPr fontId="4" type="noConversion"/>
  </si>
  <si>
    <t>2011.10.18</t>
    <phoneticPr fontId="4" type="noConversion"/>
  </si>
  <si>
    <t>대명리조트 단양</t>
    <phoneticPr fontId="4" type="noConversion"/>
  </si>
  <si>
    <t xml:space="preserve">단양군 단양읍 상진리 4-1 </t>
    <phoneticPr fontId="4" type="noConversion"/>
  </si>
  <si>
    <t>043-420-8311</t>
    <phoneticPr fontId="4" type="noConversion"/>
  </si>
  <si>
    <t>2002.11.28.</t>
    <phoneticPr fontId="4" type="noConversion"/>
  </si>
  <si>
    <t>충청남도</t>
    <phoneticPr fontId="4" type="noConversion"/>
  </si>
  <si>
    <t>11개 업체</t>
    <phoneticPr fontId="4" type="noConversion"/>
  </si>
  <si>
    <t>천안리조트피에프브이㈜</t>
    <phoneticPr fontId="4" type="noConversion"/>
  </si>
  <si>
    <t>천안휴러클리조트</t>
    <phoneticPr fontId="4" type="noConversion"/>
  </si>
  <si>
    <t>천안시 동남구 성남면 종합휴양지로 200</t>
    <phoneticPr fontId="4" type="noConversion"/>
  </si>
  <si>
    <t>이규종</t>
    <phoneticPr fontId="4" type="noConversion"/>
  </si>
  <si>
    <t>041-560-9114</t>
    <phoneticPr fontId="4" type="noConversion"/>
  </si>
  <si>
    <t>2010.6.25
(2010.7.2)</t>
    <phoneticPr fontId="4" type="noConversion"/>
  </si>
  <si>
    <t>엘아이지건설(주)도고글로리콘도</t>
  </si>
  <si>
    <t>엘아이지건설(주) 도고글로리콘도</t>
  </si>
  <si>
    <t>아산시 도고면 기곡리 17-10</t>
    <phoneticPr fontId="4" type="noConversion"/>
  </si>
  <si>
    <t>이현태</t>
    <phoneticPr fontId="4" type="noConversion"/>
  </si>
  <si>
    <t>041-541-7100</t>
  </si>
  <si>
    <t>㈜토비스알앤씨</t>
    <phoneticPr fontId="4" type="noConversion"/>
  </si>
  <si>
    <t>(주)토비스알앤씨</t>
  </si>
  <si>
    <t xml:space="preserve">아산시 도고면 기곡리 261-15번지 </t>
    <phoneticPr fontId="4" type="noConversion"/>
  </si>
  <si>
    <t>이명준</t>
    <phoneticPr fontId="4" type="noConversion"/>
  </si>
  <si>
    <t>041-541-5432</t>
  </si>
  <si>
    <t>(주)토비스레저산업</t>
  </si>
  <si>
    <t xml:space="preserve">아산시 도고면 기곡리 261-17번지 </t>
    <phoneticPr fontId="4" type="noConversion"/>
  </si>
  <si>
    <t>주식회사 비에스투어앤리조트</t>
  </si>
  <si>
    <t>(주)비에스투어앤리조트</t>
  </si>
  <si>
    <t>아산시 도고면 기곡리 305-4</t>
    <phoneticPr fontId="4" type="noConversion"/>
  </si>
  <si>
    <t>공병식</t>
    <phoneticPr fontId="4" type="noConversion"/>
  </si>
  <si>
    <t>041-542-7007</t>
  </si>
  <si>
    <t>㈜청남건설</t>
    <phoneticPr fontId="4" type="noConversion"/>
  </si>
  <si>
    <t>윈체스트W1</t>
    <phoneticPr fontId="4" type="noConversion"/>
  </si>
  <si>
    <t>서산시 대산읍 화곡리 51-50</t>
    <phoneticPr fontId="4" type="noConversion"/>
  </si>
  <si>
    <t>김용태</t>
    <phoneticPr fontId="4" type="noConversion"/>
  </si>
  <si>
    <t>666-8800</t>
    <phoneticPr fontId="4" type="noConversion"/>
  </si>
  <si>
    <t>2009.08.04</t>
    <phoneticPr fontId="4" type="noConversion"/>
  </si>
  <si>
    <t>롯데부여리조트㈜</t>
    <phoneticPr fontId="4" type="noConversion"/>
  </si>
  <si>
    <t>롯데부여리조트</t>
    <phoneticPr fontId="4" type="noConversion"/>
  </si>
  <si>
    <t>부여군 규암면 합정리 578</t>
    <phoneticPr fontId="4" type="noConversion"/>
  </si>
  <si>
    <t>김창권</t>
    <phoneticPr fontId="4" type="noConversion"/>
  </si>
  <si>
    <t>939-1011</t>
    <phoneticPr fontId="4" type="noConversion"/>
  </si>
  <si>
    <t>2010.8.27.</t>
    <phoneticPr fontId="4" type="noConversion"/>
  </si>
  <si>
    <t>스파캐슬콘도미니엄</t>
    <phoneticPr fontId="4" type="noConversion"/>
  </si>
  <si>
    <t>예산군 덕산면 사동리 351</t>
    <phoneticPr fontId="4" type="noConversion"/>
  </si>
  <si>
    <t>330-8000</t>
    <phoneticPr fontId="4" type="noConversion"/>
  </si>
  <si>
    <t>스파캐슬콘도</t>
    <phoneticPr fontId="4" type="noConversion"/>
  </si>
  <si>
    <t>예산군 덕산면 사동리 361</t>
    <phoneticPr fontId="4" type="noConversion"/>
  </si>
  <si>
    <t>㈜리솜 리조트</t>
    <phoneticPr fontId="4" type="noConversion"/>
  </si>
  <si>
    <t>오션캐슬</t>
    <phoneticPr fontId="4" type="noConversion"/>
  </si>
  <si>
    <t>태안군 안면읍 꽃지해안로204</t>
    <phoneticPr fontId="4" type="noConversion"/>
  </si>
  <si>
    <t>041-671-7021</t>
    <phoneticPr fontId="4" type="noConversion"/>
  </si>
  <si>
    <t>2009.12.11.</t>
    <phoneticPr fontId="4" type="noConversion"/>
  </si>
  <si>
    <t>영업중</t>
    <phoneticPr fontId="4" type="noConversion"/>
  </si>
  <si>
    <t>한화호텔앤드리조트㈜</t>
    <phoneticPr fontId="4" type="noConversion"/>
  </si>
  <si>
    <t>골든베이골프&amp; 휴양콘도</t>
    <phoneticPr fontId="4" type="noConversion"/>
  </si>
  <si>
    <t>태안군 근흥면 정산포로217</t>
    <phoneticPr fontId="4" type="noConversion"/>
  </si>
  <si>
    <t>안상국</t>
    <phoneticPr fontId="4" type="noConversion"/>
  </si>
  <si>
    <t>041-671-8130</t>
    <phoneticPr fontId="4" type="noConversion"/>
  </si>
  <si>
    <t>2010.04.27.</t>
    <phoneticPr fontId="4" type="noConversion"/>
  </si>
  <si>
    <t>전라북도</t>
    <phoneticPr fontId="4" type="noConversion"/>
  </si>
  <si>
    <t>6개소</t>
    <phoneticPr fontId="4" type="noConversion"/>
  </si>
  <si>
    <t>이랜드파크</t>
    <phoneticPr fontId="4" type="noConversion"/>
  </si>
  <si>
    <t>켄싱턴리조트 지리산남원</t>
    <phoneticPr fontId="4" type="noConversion"/>
  </si>
  <si>
    <t>-</t>
    <phoneticPr fontId="4" type="noConversion"/>
  </si>
  <si>
    <t>전라북도 남원시 어현동 37-122</t>
    <phoneticPr fontId="4" type="noConversion"/>
  </si>
  <si>
    <t>강성민</t>
    <phoneticPr fontId="4" type="noConversion"/>
  </si>
  <si>
    <t>063-636-7102</t>
    <phoneticPr fontId="4" type="noConversion"/>
  </si>
  <si>
    <t>주)중앙건설</t>
    <phoneticPr fontId="4" type="noConversion"/>
  </si>
  <si>
    <t>중앙하이츠콘도미니엄</t>
    <phoneticPr fontId="4" type="noConversion"/>
  </si>
  <si>
    <t>전라북도 남원시 산곡동 산 70</t>
    <phoneticPr fontId="4" type="noConversion"/>
  </si>
  <si>
    <t>조규영</t>
    <phoneticPr fontId="4" type="noConversion"/>
  </si>
  <si>
    <t>063-626-8080</t>
    <phoneticPr fontId="4" type="noConversion"/>
  </si>
  <si>
    <t>주)토비스레저산업</t>
    <phoneticPr fontId="4" type="noConversion"/>
  </si>
  <si>
    <t>지리산토비스콘도미니엄</t>
    <phoneticPr fontId="4" type="noConversion"/>
  </si>
  <si>
    <t>전라북도 남원시 산내면 장항리 221</t>
    <phoneticPr fontId="4" type="noConversion"/>
  </si>
  <si>
    <t>063-636-3663</t>
    <phoneticPr fontId="4" type="noConversion"/>
  </si>
  <si>
    <t>일성레저산업주식회사</t>
    <phoneticPr fontId="4" type="noConversion"/>
  </si>
  <si>
    <t>일성지리산콘도미니엄</t>
    <phoneticPr fontId="4" type="noConversion"/>
  </si>
  <si>
    <t>전라북도 남원시 산내면 대정리 805-1</t>
    <phoneticPr fontId="4" type="noConversion"/>
  </si>
  <si>
    <t>063-636-7000</t>
    <phoneticPr fontId="4" type="noConversion"/>
  </si>
  <si>
    <t>일성무주콘도</t>
    <phoneticPr fontId="4" type="noConversion"/>
  </si>
  <si>
    <t>전라북도 무주군 무풍면 현내리 1135</t>
    <phoneticPr fontId="4" type="noConversion"/>
  </si>
  <si>
    <t>063-324-3939</t>
    <phoneticPr fontId="4" type="noConversion"/>
  </si>
  <si>
    <t>무주토비스콘도</t>
    <phoneticPr fontId="4" type="noConversion"/>
  </si>
  <si>
    <t>전라북도 무주군 무풍면 삼거리 120</t>
    <phoneticPr fontId="4" type="noConversion"/>
  </si>
  <si>
    <t>063-322-6411</t>
    <phoneticPr fontId="4" type="noConversion"/>
  </si>
  <si>
    <t>전라남도</t>
    <phoneticPr fontId="4" type="noConversion"/>
  </si>
  <si>
    <t>(주)일상해양산업</t>
    <phoneticPr fontId="4" type="noConversion"/>
  </si>
  <si>
    <t>디오션콘도</t>
  </si>
  <si>
    <t>소호동 산98번지</t>
  </si>
  <si>
    <t>2008.08.01</t>
    <phoneticPr fontId="4" type="noConversion"/>
  </si>
  <si>
    <t>전남개발공사</t>
    <phoneticPr fontId="4" type="noConversion"/>
  </si>
  <si>
    <t>경도리조트(콘도)</t>
  </si>
  <si>
    <t>경호동 306</t>
  </si>
  <si>
    <t>김주열</t>
    <phoneticPr fontId="4" type="noConversion"/>
  </si>
  <si>
    <t>2012.05.02</t>
    <phoneticPr fontId="4" type="noConversion"/>
  </si>
  <si>
    <t>중흥골드스파&amp;리조트</t>
    <phoneticPr fontId="4" type="noConversion"/>
  </si>
  <si>
    <t>나주시 남평음 우산리 2356-4</t>
    <phoneticPr fontId="4" type="noConversion"/>
  </si>
  <si>
    <t>박재천</t>
  </si>
  <si>
    <t>335-9000</t>
    <phoneticPr fontId="4" type="noConversion"/>
  </si>
  <si>
    <t>㈜스카이뷰리조트</t>
    <phoneticPr fontId="4" type="noConversion"/>
  </si>
  <si>
    <t>송원리조트</t>
    <phoneticPr fontId="4" type="noConversion"/>
  </si>
  <si>
    <t>구례군 산동면 하관길 70-1</t>
    <phoneticPr fontId="4" type="noConversion"/>
  </si>
  <si>
    <t>명성안</t>
    <phoneticPr fontId="4" type="noConversion"/>
  </si>
  <si>
    <t>061-780-8050</t>
    <phoneticPr fontId="4" type="noConversion"/>
  </si>
  <si>
    <t>1997. 5. 23</t>
    <phoneticPr fontId="4" type="noConversion"/>
  </si>
  <si>
    <t>금호화순리조트㈜</t>
    <phoneticPr fontId="4" type="noConversion"/>
  </si>
  <si>
    <t>금호화순리조트</t>
    <phoneticPr fontId="16" type="noConversion"/>
  </si>
  <si>
    <t>옥리510-1</t>
    <phoneticPr fontId="16" type="noConversion"/>
  </si>
  <si>
    <t>061-370-5000</t>
    <phoneticPr fontId="16" type="noConversion"/>
  </si>
  <si>
    <t>1997.08.19</t>
    <phoneticPr fontId="16" type="noConversion"/>
  </si>
  <si>
    <t>㈜해남땅끝토비스</t>
    <phoneticPr fontId="4" type="noConversion"/>
  </si>
  <si>
    <t>해남땅끝토비스콘도</t>
    <phoneticPr fontId="4" type="noConversion"/>
  </si>
  <si>
    <t>해남군 송지면 땅끝해안로 1869</t>
    <phoneticPr fontId="4" type="noConversion"/>
  </si>
  <si>
    <t>김만곤</t>
    <phoneticPr fontId="4" type="noConversion"/>
  </si>
  <si>
    <t>530-6000</t>
    <phoneticPr fontId="4" type="noConversion"/>
  </si>
  <si>
    <t>2012.08.14</t>
    <phoneticPr fontId="4" type="noConversion"/>
  </si>
  <si>
    <t>경상북도</t>
    <phoneticPr fontId="4" type="noConversion"/>
  </si>
  <si>
    <t>오션골프앤리조트㈜</t>
    <phoneticPr fontId="4" type="noConversion"/>
  </si>
  <si>
    <t>오션골프앤리조트</t>
    <phoneticPr fontId="4" type="noConversion"/>
  </si>
  <si>
    <t>포항시 북구 송라면 화진리 872-1</t>
    <phoneticPr fontId="4" type="noConversion"/>
  </si>
  <si>
    <t>김도균</t>
    <phoneticPr fontId="4" type="noConversion"/>
  </si>
  <si>
    <t>260-7000</t>
    <phoneticPr fontId="4" type="noConversion"/>
  </si>
  <si>
    <t>2011.8.19</t>
    <phoneticPr fontId="4" type="noConversion"/>
  </si>
  <si>
    <t>㈜블루밸리리조트</t>
    <phoneticPr fontId="4" type="noConversion"/>
  </si>
  <si>
    <t>블루리조트경주
휴양콘도미니엄</t>
    <phoneticPr fontId="4" type="noConversion"/>
  </si>
  <si>
    <t>경주시 진현동 850-1,3</t>
    <phoneticPr fontId="4" type="noConversion"/>
  </si>
  <si>
    <t>고승수</t>
    <phoneticPr fontId="4" type="noConversion"/>
  </si>
  <si>
    <t>745-6050/745-6059</t>
    <phoneticPr fontId="4" type="noConversion"/>
  </si>
  <si>
    <t>1990.07.28</t>
    <phoneticPr fontId="4" type="noConversion"/>
  </si>
  <si>
    <t>㈜이랜드파크 
경주보문점</t>
    <phoneticPr fontId="4" type="noConversion"/>
  </si>
  <si>
    <t>한국콘도</t>
    <phoneticPr fontId="4" type="noConversion"/>
  </si>
  <si>
    <t>.</t>
    <phoneticPr fontId="4" type="noConversion"/>
  </si>
  <si>
    <t>경주시 신평동 601-8</t>
    <phoneticPr fontId="4" type="noConversion"/>
  </si>
  <si>
    <t>777-2780/777-2778</t>
    <phoneticPr fontId="4" type="noConversion"/>
  </si>
  <si>
    <t>1983.08.16
(2012.10.15)</t>
    <phoneticPr fontId="4" type="noConversion"/>
  </si>
  <si>
    <t>한화리조트㈜
경주
휴양콘도</t>
    <phoneticPr fontId="4" type="noConversion"/>
  </si>
  <si>
    <t>한화리조트(담톤)</t>
    <phoneticPr fontId="4" type="noConversion"/>
  </si>
  <si>
    <t>경주시 북군동 30-3</t>
    <phoneticPr fontId="4" type="noConversion"/>
  </si>
  <si>
    <t>777-8343/777-8991</t>
    <phoneticPr fontId="4" type="noConversion"/>
  </si>
  <si>
    <t>1994.04.16</t>
    <phoneticPr fontId="4" type="noConversion"/>
  </si>
  <si>
    <t>한화리조트(에톤)</t>
    <phoneticPr fontId="4" type="noConversion"/>
  </si>
  <si>
    <t>2006.03.15</t>
    <phoneticPr fontId="4" type="noConversion"/>
  </si>
  <si>
    <t>㈜이랜드파크 경주점</t>
    <phoneticPr fontId="4" type="noConversion"/>
  </si>
  <si>
    <t>켄싱턴리조트</t>
    <phoneticPr fontId="4" type="noConversion"/>
  </si>
  <si>
    <t>경주시 북군동 11-1</t>
    <phoneticPr fontId="4" type="noConversion"/>
  </si>
  <si>
    <t>748-8400/748-8412</t>
    <phoneticPr fontId="4" type="noConversion"/>
  </si>
  <si>
    <t>1995.02.16
(2012.10.15)</t>
    <phoneticPr fontId="4" type="noConversion"/>
  </si>
  <si>
    <t>㈜마우나오션개발</t>
    <phoneticPr fontId="4" type="noConversion"/>
  </si>
  <si>
    <t>마우나오션
휴양콘도미니엄(빌)</t>
    <phoneticPr fontId="4" type="noConversion"/>
  </si>
  <si>
    <t>경주시 양남면 신대리 1265</t>
    <phoneticPr fontId="4" type="noConversion"/>
  </si>
  <si>
    <t>안병덕</t>
    <phoneticPr fontId="4" type="noConversion"/>
  </si>
  <si>
    <t>740-0515/740-0547</t>
    <phoneticPr fontId="4" type="noConversion"/>
  </si>
  <si>
    <t>2003.08.15
(2012.03.30)</t>
    <phoneticPr fontId="4" type="noConversion"/>
  </si>
  <si>
    <t>마우나오션휴양
콘도미니엄(레오)</t>
    <phoneticPr fontId="4" type="noConversion"/>
  </si>
  <si>
    <t>경주시 양남면 신대리 1267-2</t>
    <phoneticPr fontId="4" type="noConversion"/>
  </si>
  <si>
    <t>2007.08.24
(2012.03.30)</t>
    <phoneticPr fontId="4" type="noConversion"/>
  </si>
  <si>
    <t>㈜일성레저산업</t>
    <phoneticPr fontId="4" type="noConversion"/>
  </si>
  <si>
    <t>일성보문콘도</t>
    <phoneticPr fontId="4" type="noConversion"/>
  </si>
  <si>
    <t>경주시 신평동 601-19</t>
    <phoneticPr fontId="4" type="noConversion"/>
  </si>
  <si>
    <t>744-1199/742-0035</t>
    <phoneticPr fontId="4" type="noConversion"/>
  </si>
  <si>
    <t>2003.12.24</t>
    <phoneticPr fontId="4" type="noConversion"/>
  </si>
  <si>
    <t>대명리조트경주
휴양콘도미니엄</t>
    <phoneticPr fontId="4" type="noConversion"/>
  </si>
  <si>
    <t>대명리조트</t>
    <phoneticPr fontId="4" type="noConversion"/>
  </si>
  <si>
    <t>경주시 신평동 400-1</t>
    <phoneticPr fontId="4" type="noConversion"/>
  </si>
  <si>
    <t>조현철</t>
    <phoneticPr fontId="4" type="noConversion"/>
  </si>
  <si>
    <t>778-8301/778-8310</t>
    <phoneticPr fontId="4" type="noConversion"/>
  </si>
  <si>
    <t>2006.04.25</t>
    <phoneticPr fontId="4" type="noConversion"/>
  </si>
  <si>
    <t>㈜태영건설</t>
    <phoneticPr fontId="4" type="noConversion"/>
  </si>
  <si>
    <t>블루원콘도미니엄</t>
    <phoneticPr fontId="4" type="noConversion"/>
  </si>
  <si>
    <t>경주시 천군동 1686</t>
    <phoneticPr fontId="4" type="noConversion"/>
  </si>
  <si>
    <t>김외곤</t>
    <phoneticPr fontId="4" type="noConversion"/>
  </si>
  <si>
    <t>778-9026/778-9065</t>
    <phoneticPr fontId="4" type="noConversion"/>
  </si>
  <si>
    <t>2011.05.30</t>
    <phoneticPr fontId="4" type="noConversion"/>
  </si>
  <si>
    <t>㈜블루원</t>
    <phoneticPr fontId="4" type="noConversion"/>
  </si>
  <si>
    <t>블루원상주골프리조트 휴양콘도미니엄</t>
    <phoneticPr fontId="4" type="noConversion"/>
  </si>
  <si>
    <t>경상북도 상주시 모서면 삼포리 462-9 외 1필지</t>
    <phoneticPr fontId="4" type="noConversion"/>
  </si>
  <si>
    <t>정필묵</t>
    <phoneticPr fontId="4" type="noConversion"/>
  </si>
  <si>
    <t>054-530-8888</t>
    <phoneticPr fontId="4" type="noConversion"/>
  </si>
  <si>
    <t>2008-11-05
(2012-02-09)</t>
    <phoneticPr fontId="4" type="noConversion"/>
  </si>
  <si>
    <t>STX리조트㈜</t>
    <phoneticPr fontId="4" type="noConversion"/>
  </si>
  <si>
    <t>STX문경리조트</t>
    <phoneticPr fontId="4" type="noConversion"/>
  </si>
  <si>
    <t>문경시 농암면 내서리 257-2</t>
    <phoneticPr fontId="4" type="noConversion"/>
  </si>
  <si>
    <t>김태정</t>
    <phoneticPr fontId="4" type="noConversion"/>
  </si>
  <si>
    <t>054)460-5000</t>
    <phoneticPr fontId="4" type="noConversion"/>
  </si>
  <si>
    <t>2008.12.26</t>
    <phoneticPr fontId="4" type="noConversion"/>
  </si>
  <si>
    <t>㈜문경레저타운</t>
    <phoneticPr fontId="4" type="noConversion"/>
  </si>
  <si>
    <t>문경새재리조트</t>
    <phoneticPr fontId="4" type="noConversion"/>
  </si>
  <si>
    <t>문경시 문경읍 고요리 1063</t>
    <phoneticPr fontId="4" type="noConversion"/>
  </si>
  <si>
    <t>황동현</t>
    <phoneticPr fontId="4" type="noConversion"/>
  </si>
  <si>
    <t>054-572-5100</t>
    <phoneticPr fontId="4" type="noConversion"/>
  </si>
  <si>
    <t>2012.3.30</t>
    <phoneticPr fontId="4" type="noConversion"/>
  </si>
  <si>
    <t>벽산건설㈜</t>
    <phoneticPr fontId="4" type="noConversion"/>
  </si>
  <si>
    <t>벽산 덕구온천콘도</t>
    <phoneticPr fontId="4" type="noConversion"/>
  </si>
  <si>
    <t>울진군 북면 덕구리 565/
www.dukkuspa.co.kr</t>
    <phoneticPr fontId="4" type="noConversion"/>
  </si>
  <si>
    <t>김희철
김인상</t>
    <phoneticPr fontId="4" type="noConversion"/>
  </si>
  <si>
    <t>054)783-0811</t>
    <phoneticPr fontId="4" type="noConversion"/>
  </si>
  <si>
    <t>1990. 7</t>
    <phoneticPr fontId="4" type="noConversion"/>
  </si>
  <si>
    <t>백암한화콘도</t>
    <phoneticPr fontId="4" type="noConversion"/>
  </si>
  <si>
    <t>울진군 온정면 소태리 1438</t>
    <phoneticPr fontId="4" type="noConversion"/>
  </si>
  <si>
    <t>054)787-7001</t>
    <phoneticPr fontId="4" type="noConversion"/>
  </si>
  <si>
    <t>경상남도</t>
    <phoneticPr fontId="4" type="noConversion"/>
  </si>
  <si>
    <t>경상남도</t>
    <phoneticPr fontId="4" type="noConversion"/>
  </si>
  <si>
    <t>㈜금호리조트
충무마리나</t>
    <phoneticPr fontId="4" type="noConversion"/>
  </si>
  <si>
    <t>금호충무마리나
리조트</t>
    <phoneticPr fontId="4" type="noConversion"/>
  </si>
  <si>
    <t>경상남도 통영시 도남동 645</t>
    <phoneticPr fontId="4" type="noConversion"/>
  </si>
  <si>
    <t>박상배</t>
    <phoneticPr fontId="4" type="noConversion"/>
  </si>
  <si>
    <t>055-640-8115</t>
    <phoneticPr fontId="4" type="noConversion"/>
  </si>
  <si>
    <t>2006.11.02</t>
    <phoneticPr fontId="4" type="noConversion"/>
  </si>
  <si>
    <t>㈜신세계개발</t>
    <phoneticPr fontId="4" type="noConversion"/>
  </si>
  <si>
    <t>에덴밸리리조트</t>
    <phoneticPr fontId="4" type="noConversion"/>
  </si>
  <si>
    <t>경상남도 양산시 원동면 대리 1040-14</t>
    <phoneticPr fontId="4" type="noConversion"/>
  </si>
  <si>
    <t>문성필</t>
    <phoneticPr fontId="4" type="noConversion"/>
  </si>
  <si>
    <t>055-379-8000</t>
    <phoneticPr fontId="4" type="noConversion"/>
  </si>
  <si>
    <t>2007.12.18</t>
    <phoneticPr fontId="4" type="noConversion"/>
  </si>
  <si>
    <t>㈜동일리조트</t>
    <phoneticPr fontId="4" type="noConversion"/>
  </si>
  <si>
    <t>통도환타지아콘도</t>
    <phoneticPr fontId="4" type="noConversion"/>
  </si>
  <si>
    <t>경상남도 양산시 하북면 순리리 470</t>
    <phoneticPr fontId="4" type="noConversion"/>
  </si>
  <si>
    <t>김은수</t>
    <phoneticPr fontId="4" type="noConversion"/>
  </si>
  <si>
    <t>055-379-7000</t>
    <phoneticPr fontId="4" type="noConversion"/>
  </si>
  <si>
    <t>2008.12.12</t>
    <phoneticPr fontId="4" type="noConversion"/>
  </si>
  <si>
    <t>㈜일성레저산업</t>
    <phoneticPr fontId="4" type="noConversion"/>
  </si>
  <si>
    <t>일성부곡콘도미니엄</t>
    <phoneticPr fontId="4" type="noConversion"/>
  </si>
  <si>
    <t>경상남도 창녕군 부곡면 거문리 203-10</t>
    <phoneticPr fontId="4" type="noConversion"/>
  </si>
  <si>
    <t>055-536-9870</t>
    <phoneticPr fontId="4" type="noConversion"/>
  </si>
  <si>
    <t>1992.07.06
(2010.07.22)</t>
    <phoneticPr fontId="4" type="noConversion"/>
  </si>
  <si>
    <t>부대시설변경(2010.07.22)</t>
    <phoneticPr fontId="4" type="noConversion"/>
  </si>
  <si>
    <t>㈜레이크힐스리조트</t>
    <phoneticPr fontId="4" type="noConversion"/>
  </si>
  <si>
    <t>㈜레이크힐스골프텔 부곡</t>
    <phoneticPr fontId="4" type="noConversion"/>
  </si>
  <si>
    <t>경상남도 창녕군 부곡면 거문리 213-19</t>
    <phoneticPr fontId="4" type="noConversion"/>
  </si>
  <si>
    <t>서병오</t>
    <phoneticPr fontId="4" type="noConversion"/>
  </si>
  <si>
    <t>055-536-5181</t>
    <phoneticPr fontId="4" type="noConversion"/>
  </si>
  <si>
    <t>2003.12.15
(2009.09.18)</t>
    <phoneticPr fontId="4" type="noConversion"/>
  </si>
  <si>
    <t>대표자변경
(2009.09.18)</t>
    <phoneticPr fontId="4" type="noConversion"/>
  </si>
  <si>
    <t>남해하모니리조트콘도</t>
    <phoneticPr fontId="4" type="noConversion"/>
  </si>
  <si>
    <t>경상남도 남해군 남면 덕월리 306-3</t>
    <phoneticPr fontId="4" type="noConversion"/>
  </si>
  <si>
    <t>이만규</t>
    <phoneticPr fontId="4" type="noConversion"/>
  </si>
  <si>
    <t>055-863-4000</t>
    <phoneticPr fontId="4" type="noConversion"/>
  </si>
  <si>
    <t>2007.01.25</t>
    <phoneticPr fontId="4" type="noConversion"/>
  </si>
  <si>
    <t>남해베네치아리조트</t>
    <phoneticPr fontId="4" type="noConversion"/>
  </si>
  <si>
    <t>경상남도 남해군 미조면 송정리 837</t>
    <phoneticPr fontId="4" type="noConversion"/>
  </si>
  <si>
    <t>심인섭</t>
    <phoneticPr fontId="4" type="noConversion"/>
  </si>
  <si>
    <t>055-867-8455</t>
    <phoneticPr fontId="4" type="noConversion"/>
  </si>
  <si>
    <t>2007.04.12
(2012.10.22)</t>
    <phoneticPr fontId="4" type="noConversion"/>
  </si>
  <si>
    <t>㈜신세계리조트</t>
    <phoneticPr fontId="4" type="noConversion"/>
  </si>
  <si>
    <t>신세계리조트
콘도미니엄</t>
    <phoneticPr fontId="4" type="noConversion"/>
  </si>
  <si>
    <t>경상남도 산청군 금서면 지막리 1118</t>
    <phoneticPr fontId="4" type="noConversion"/>
  </si>
  <si>
    <t>박준봉</t>
    <phoneticPr fontId="4" type="noConversion"/>
  </si>
  <si>
    <t>055-973-8890
055-973-8898</t>
    <phoneticPr fontId="4" type="noConversion"/>
  </si>
  <si>
    <t>1996.08.23
(2010.03.25)</t>
    <phoneticPr fontId="4" type="noConversion"/>
  </si>
  <si>
    <t>제주특별자치도</t>
    <phoneticPr fontId="4" type="noConversion"/>
  </si>
  <si>
    <t>일성레저산업㈜</t>
  </si>
  <si>
    <t>일성제주콘도
(휴업)</t>
  </si>
  <si>
    <t>제주시 한림읍 금능리 2051-1</t>
  </si>
  <si>
    <t>강교진</t>
  </si>
  <si>
    <t>064)796-8400</t>
  </si>
  <si>
    <t>㈜이랜드파크</t>
  </si>
  <si>
    <t>이랜드파크
켄싱턴리조트 제주</t>
  </si>
  <si>
    <t>제주시 한림읍 귀덕리 3861</t>
  </si>
  <si>
    <t>064)796-9600</t>
  </si>
  <si>
    <t>1998.7
(2011.10)
대표 2011.10.20</t>
  </si>
  <si>
    <t>엠닷에이㈜</t>
  </si>
  <si>
    <t>메가리조트제주</t>
  </si>
  <si>
    <t>제주시 한경면 판포리 2872</t>
  </si>
  <si>
    <t>마학우</t>
  </si>
  <si>
    <t>064)773-5999</t>
  </si>
  <si>
    <t>1998.11
2009. 4. 30. 상호변경
2012.03.12 지위승계</t>
    <phoneticPr fontId="4" type="noConversion"/>
  </si>
  <si>
    <t>㈜그린앤블루</t>
  </si>
  <si>
    <t>㈜그린앤블루
사조마을 제주
휴양콘도미니엄</t>
  </si>
  <si>
    <t>제주시 조천읍 북촌리 9-1</t>
  </si>
  <si>
    <t>황영준</t>
  </si>
  <si>
    <t>064)782-8600</t>
  </si>
  <si>
    <t>1998.12
2009. 10. 7. 대표변경
2012.5.15 대표변경</t>
  </si>
  <si>
    <t>㈜토비스알앤씨</t>
  </si>
  <si>
    <t>제주토비스콘도①</t>
  </si>
  <si>
    <t>제주시 애월읍 애월리 2505</t>
  </si>
  <si>
    <t>이명준</t>
  </si>
  <si>
    <t>064)799-9901</t>
  </si>
  <si>
    <t>1999.8
2009. 2. 4. 대표변경
2009. 9. 18. 대표변경
2009. 12. 7. 대표변경</t>
    <phoneticPr fontId="4" type="noConversion"/>
  </si>
  <si>
    <t>㈜미봉</t>
  </si>
  <si>
    <t>제주금강산콘도</t>
  </si>
  <si>
    <t>제주시 한림읍 협재리 929-1</t>
  </si>
  <si>
    <t>최정진</t>
  </si>
  <si>
    <t>064)795-7800</t>
  </si>
  <si>
    <t>㈜토비스레져산업</t>
  </si>
  <si>
    <t>㈜토비스레저산업 제주토비스콘도미니엄</t>
  </si>
  <si>
    <t>제주시 애월읍 애월리 2504-1</t>
  </si>
  <si>
    <t>이희창</t>
  </si>
  <si>
    <t>064)799-9901</t>
    <phoneticPr fontId="4" type="noConversion"/>
  </si>
  <si>
    <t>2002.8
2009. 2. 4. 대표변경
2009. 9. 18. 대표변경
2009. 12. 7. 대표변경
2012.9.13 대표변경</t>
  </si>
  <si>
    <t>동양개발(주)</t>
  </si>
  <si>
    <t>제주동양콘도</t>
  </si>
  <si>
    <t>제주시 애월읍 구엄리 609-1</t>
  </si>
  <si>
    <t>윤현구</t>
  </si>
  <si>
    <t>064)713-5100</t>
  </si>
  <si>
    <t>2003.7
(2011.11)</t>
  </si>
  <si>
    <t>한화호텔앤드리조트
주식회사</t>
  </si>
  <si>
    <t>한화리조트 제주</t>
  </si>
  <si>
    <t>제주시 회천동 3-16
www.hanwharesort.co.kr</t>
  </si>
  <si>
    <t>064)725-9000</t>
    <phoneticPr fontId="4" type="noConversion"/>
  </si>
  <si>
    <t>2003. 10</t>
  </si>
  <si>
    <t>대명리조트 제주</t>
  </si>
  <si>
    <t>제주시 조천읍 함덕리 274</t>
  </si>
  <si>
    <t>064)780-5000</t>
  </si>
  <si>
    <t>2004.7
2007.9 변경
2009. 4. 6. 부대시설 추가</t>
  </si>
  <si>
    <t>(주)제이엔알</t>
  </si>
  <si>
    <t>제주힐 리조트</t>
  </si>
  <si>
    <t>제주시 한림읍 협재리 598-1</t>
  </si>
  <si>
    <t>이우선
김태수</t>
  </si>
  <si>
    <t>064)796-2400</t>
  </si>
  <si>
    <t>2004.8
2008.6 승계</t>
  </si>
  <si>
    <t>라온레저개발㈜</t>
  </si>
  <si>
    <t>라온골프클럽
콘도미니엄</t>
  </si>
  <si>
    <t>제주시 한경면 저지리 산19-1</t>
  </si>
  <si>
    <t>064)795-1000</t>
  </si>
  <si>
    <t xml:space="preserve"> GS건설㈜</t>
  </si>
  <si>
    <t>엘스위트콘도</t>
  </si>
  <si>
    <t>제주시 애월읍 어음리 산19</t>
  </si>
  <si>
    <t>허명수</t>
  </si>
  <si>
    <t>064)799-7000</t>
  </si>
  <si>
    <t>2004.11
2009. 4. 10. 대표변경</t>
  </si>
  <si>
    <t>㈜인터내셔날퓨텍</t>
  </si>
  <si>
    <t>제주발리리조트</t>
  </si>
  <si>
    <t>제주시 한림읍 협재리 1193</t>
  </si>
  <si>
    <t>이성준</t>
  </si>
  <si>
    <t>064)795-3333</t>
  </si>
  <si>
    <t>2005. 6
2008.11 경매</t>
    <phoneticPr fontId="4" type="noConversion"/>
  </si>
  <si>
    <t>㈜한신리조트</t>
  </si>
  <si>
    <t>㈜한신리조트</t>
    <phoneticPr fontId="4" type="noConversion"/>
  </si>
  <si>
    <t>제주시 애월읍 고성리 980</t>
  </si>
  <si>
    <t>김두영</t>
  </si>
  <si>
    <t>064)799-4567</t>
  </si>
  <si>
    <t>㈜타미우스</t>
  </si>
  <si>
    <t>타미우스빌리지</t>
  </si>
  <si>
    <t>제주시 애월읍 봉성리 산5번지</t>
  </si>
  <si>
    <t>김춘배</t>
  </si>
  <si>
    <t>064)793-0707</t>
    <phoneticPr fontId="4" type="noConversion"/>
  </si>
  <si>
    <t>2005.7
2009.10. 21. 대표 변경
2010.1. 18. 대표변경</t>
  </si>
  <si>
    <t>제주시 한림읍 금악 산67-1</t>
  </si>
  <si>
    <t>064)795-2126</t>
    <phoneticPr fontId="4" type="noConversion"/>
  </si>
  <si>
    <t>2005.9.13.
(대표 12.11.6)</t>
  </si>
  <si>
    <t>㈜네츄럴파크
리조트</t>
  </si>
  <si>
    <t>네츄럴파크
리조트</t>
  </si>
  <si>
    <t>제주시 한림읍 협재리 876-3</t>
  </si>
  <si>
    <t>문후금</t>
  </si>
  <si>
    <t>064)796-8191</t>
  </si>
  <si>
    <t>일성비치콘도</t>
  </si>
  <si>
    <t>제주시 한림 금능 1625</t>
  </si>
  <si>
    <t>신안관광개발㈜</t>
  </si>
  <si>
    <t>에버리스
골프 리조트</t>
  </si>
  <si>
    <t>제주시 애월 어음 산35</t>
  </si>
  <si>
    <t>정재하</t>
  </si>
  <si>
    <t>064)795-5000</t>
  </si>
  <si>
    <t>㈜푸른콘도</t>
  </si>
  <si>
    <t>푸른콘도</t>
  </si>
  <si>
    <t>제주시 한림읍 귀덕리 2575</t>
  </si>
  <si>
    <t>김순여</t>
  </si>
  <si>
    <t>064)796-0657</t>
    <phoneticPr fontId="4" type="noConversion"/>
  </si>
  <si>
    <t>2007. 4</t>
  </si>
  <si>
    <t>라헨느리조트㈜</t>
  </si>
  <si>
    <t>라헨느콘도미니엄</t>
  </si>
  <si>
    <t>제주시 봉개동 237-13</t>
  </si>
  <si>
    <t>민영호</t>
  </si>
  <si>
    <t>064)754-9000</t>
    <phoneticPr fontId="4" type="noConversion"/>
  </si>
  <si>
    <t>2007. 6
2009. 5. 12. 대표변경</t>
    <phoneticPr fontId="4" type="noConversion"/>
  </si>
  <si>
    <t>㈜에니스</t>
  </si>
  <si>
    <t>세인트포
휴양콘도미니엄</t>
    <phoneticPr fontId="4" type="noConversion"/>
  </si>
  <si>
    <t>제주시 구좌읍 김녕리 5160-1</t>
  </si>
  <si>
    <t>정병주</t>
  </si>
  <si>
    <t>064)782-3803</t>
    <phoneticPr fontId="4" type="noConversion"/>
  </si>
  <si>
    <t>2007.12
(2012.1.27대표변경)</t>
    <phoneticPr fontId="4" type="noConversion"/>
  </si>
  <si>
    <t>(재)관정 이종환 
교육재단</t>
    <phoneticPr fontId="4" type="noConversion"/>
  </si>
  <si>
    <t>크라운컨트리클럽
골프 빌리지</t>
    <phoneticPr fontId="4" type="noConversion"/>
  </si>
  <si>
    <t>제주시 조천읍 북촌리 산65</t>
  </si>
  <si>
    <t>이석준</t>
  </si>
  <si>
    <t>064)784-4811</t>
    <phoneticPr fontId="4" type="noConversion"/>
  </si>
  <si>
    <t>2008.05
(대표 2012.4.16)</t>
    <phoneticPr fontId="4" type="noConversion"/>
  </si>
  <si>
    <t>한라산리조트 주식회사</t>
    <phoneticPr fontId="4" type="noConversion"/>
  </si>
  <si>
    <t>한라산 콘도미니엄</t>
  </si>
  <si>
    <t>제주시 오등동 10-14</t>
  </si>
  <si>
    <t>064)723-1366</t>
    <phoneticPr fontId="4" type="noConversion"/>
  </si>
  <si>
    <t>2010.02.22</t>
  </si>
  <si>
    <t>그랑블제주알앤지㈜</t>
  </si>
  <si>
    <t>아덴힐리조트&amp;골프클럽</t>
  </si>
  <si>
    <t>제주시 한림읍 금악리 산32-1</t>
  </si>
  <si>
    <t>윤형인</t>
  </si>
  <si>
    <t>064-730-7023</t>
    <phoneticPr fontId="4" type="noConversion"/>
  </si>
  <si>
    <t>2011.12.30
(객실추가 2012.5.18)</t>
    <phoneticPr fontId="4" type="noConversion"/>
  </si>
  <si>
    <t>라온프라이빗타운</t>
  </si>
  <si>
    <t>제주시 한림읍 금능남로 127</t>
  </si>
  <si>
    <t>064-795-8000</t>
    <phoneticPr fontId="4" type="noConversion"/>
  </si>
  <si>
    <t>㈜이랜드파크
한국콘도제주중문</t>
    <phoneticPr fontId="4" type="noConversion"/>
  </si>
  <si>
    <t>서귀포시 색달동 2822-5</t>
  </si>
  <si>
    <t>064)738-9101</t>
    <phoneticPr fontId="4" type="noConversion"/>
  </si>
  <si>
    <t>1983. 7
(2011.10)
(대표 2011.10.20)</t>
    <phoneticPr fontId="4" type="noConversion"/>
  </si>
  <si>
    <t>풍림개발㈜</t>
  </si>
  <si>
    <t>풍림리조트콘도</t>
  </si>
  <si>
    <t>서귀포시 강정동 2677</t>
  </si>
  <si>
    <t>이필승</t>
  </si>
  <si>
    <t>064)739-9001</t>
    <phoneticPr fontId="4" type="noConversion"/>
  </si>
  <si>
    <t>1998. 4</t>
  </si>
  <si>
    <t>CJ개발㈜</t>
  </si>
  <si>
    <t>나인브릿지콘도</t>
  </si>
  <si>
    <t>서귀포시 안덕면 광평리 산15-1</t>
  </si>
  <si>
    <t>김춘학</t>
  </si>
  <si>
    <t>064)793-9911</t>
  </si>
  <si>
    <t>2001. 7
(2011.9)</t>
    <phoneticPr fontId="4" type="noConversion"/>
  </si>
  <si>
    <t>(주)레이크힐스
 리조트</t>
    <phoneticPr fontId="4" type="noConversion"/>
  </si>
  <si>
    <t>레이크힐스
리조트 제주</t>
    <phoneticPr fontId="4" type="noConversion"/>
  </si>
  <si>
    <t>서귀포시 상예동 4611</t>
  </si>
  <si>
    <t>윤석한</t>
  </si>
  <si>
    <t>064)738-8711</t>
  </si>
  <si>
    <t>2001. 10
2009. 2. 13. 대표변경
(2011.12)
12.06.20대표변경</t>
    <phoneticPr fontId="4" type="noConversion"/>
  </si>
  <si>
    <t>금호리조트㈜</t>
  </si>
  <si>
    <t>금호리조트(주)  제주</t>
  </si>
  <si>
    <t>서귀포시 남원읍 남원리 2384-1</t>
  </si>
  <si>
    <t>박상배</t>
  </si>
  <si>
    <t>064)766-8000</t>
    <phoneticPr fontId="4" type="noConversion"/>
  </si>
  <si>
    <t>2002. 5
(대표 2012.4.19)</t>
    <phoneticPr fontId="4" type="noConversion"/>
  </si>
  <si>
    <t>㈜수농</t>
  </si>
  <si>
    <t>샤인빌리조트</t>
  </si>
  <si>
    <t>서귀포시 표선면 토산리 17</t>
  </si>
  <si>
    <t>박찬수</t>
  </si>
  <si>
    <t>064)780-7000</t>
    <phoneticPr fontId="4" type="noConversion"/>
  </si>
  <si>
    <t>해비치오션사이드</t>
  </si>
  <si>
    <t>서귀포시 표선면 표선리 40-69</t>
  </si>
  <si>
    <t>오성훈</t>
  </si>
  <si>
    <t>064)780-8000</t>
    <phoneticPr fontId="4" type="noConversion"/>
  </si>
  <si>
    <t>2003. 3</t>
    <phoneticPr fontId="4" type="noConversion"/>
  </si>
  <si>
    <t>리체클럽㈜</t>
  </si>
  <si>
    <t>유로클럽리조트</t>
  </si>
  <si>
    <t>서귀포시 토평동 659-1</t>
  </si>
  <si>
    <t>김석환</t>
  </si>
  <si>
    <t>064)763-1003</t>
    <phoneticPr fontId="4" type="noConversion"/>
  </si>
  <si>
    <t>2006.05
2009. 1. 21. 대표변경</t>
    <phoneticPr fontId="4" type="noConversion"/>
  </si>
  <si>
    <t>㈜캐슬렉스제주</t>
  </si>
  <si>
    <t>캐슬렉스제주
휴양콘도미니엄</t>
    <phoneticPr fontId="4" type="noConversion"/>
  </si>
  <si>
    <t>서귀포시 안덕면 광평 352-1</t>
  </si>
  <si>
    <t>김성원</t>
  </si>
  <si>
    <t>064)793-6625</t>
    <phoneticPr fontId="4" type="noConversion"/>
  </si>
  <si>
    <t>2006. 8.29
2012.8.20대표변경</t>
    <phoneticPr fontId="4" type="noConversion"/>
  </si>
  <si>
    <t>금호리조트㈜ 제주2차</t>
  </si>
  <si>
    <t>서귀포시 남원읍 남원리 2390</t>
  </si>
  <si>
    <t>2007. 7
(대표 2012.4.19)</t>
    <phoneticPr fontId="4" type="noConversion"/>
  </si>
  <si>
    <t>샤인빌리조트 2차</t>
  </si>
  <si>
    <t>서귀포시 표선면 토산리 16</t>
  </si>
  <si>
    <t>064)787-7000</t>
    <phoneticPr fontId="4" type="noConversion"/>
  </si>
  <si>
    <t>2007. 7</t>
    <phoneticPr fontId="4" type="noConversion"/>
  </si>
  <si>
    <t>제주리조트㈜</t>
  </si>
  <si>
    <t>사이프러스골프&amp; 리조트 
휴양콘도미니엄</t>
    <phoneticPr fontId="4" type="noConversion"/>
  </si>
  <si>
    <t>서귀포시 표선면 성읍리 3237-20</t>
  </si>
  <si>
    <t>김진형외 1인</t>
    <phoneticPr fontId="4" type="noConversion"/>
  </si>
  <si>
    <t>064)786-2411</t>
    <phoneticPr fontId="4" type="noConversion"/>
  </si>
  <si>
    <t>㈜보광제주</t>
  </si>
  <si>
    <t>휘닉스아일랜드</t>
  </si>
  <si>
    <t>서귀포시 성산읍 고성리127-2</t>
  </si>
  <si>
    <t>권혁웅</t>
  </si>
  <si>
    <t>064)731-7000</t>
    <phoneticPr fontId="4" type="noConversion"/>
  </si>
  <si>
    <t>2008.06
2009. 2. 26. 대표변경</t>
    <phoneticPr fontId="4" type="noConversion"/>
  </si>
  <si>
    <t>주식회사 신성리조트</t>
  </si>
  <si>
    <t>신성리조트</t>
  </si>
  <si>
    <t>서귀포시 법환동 87-1</t>
  </si>
  <si>
    <t>정선희</t>
  </si>
  <si>
    <t>064)739-0114</t>
    <phoneticPr fontId="4" type="noConversion"/>
  </si>
  <si>
    <t>2010.08.26</t>
  </si>
  <si>
    <t>원더플러스 주식회사</t>
    <phoneticPr fontId="4" type="noConversion"/>
  </si>
  <si>
    <t>제주원더리조트</t>
  </si>
  <si>
    <t>서귀포시 법환동 978외 3필지</t>
  </si>
  <si>
    <t>유미경</t>
  </si>
  <si>
    <t>064)739-3001</t>
    <phoneticPr fontId="4" type="noConversion"/>
  </si>
  <si>
    <t>2010.10.25
10.11.19 대표변경
12.07.16 객실변경등</t>
    <phoneticPr fontId="4" type="noConversion"/>
  </si>
  <si>
    <t>롯데제주리조트㈜</t>
  </si>
  <si>
    <t>롯데제주리조트㈜ 아트빌라스</t>
    <phoneticPr fontId="4" type="noConversion"/>
  </si>
  <si>
    <t>서귀포시 색달동 산 26외 5필지</t>
  </si>
  <si>
    <t>김창권</t>
  </si>
  <si>
    <t>064)739-3460</t>
    <phoneticPr fontId="4" type="noConversion"/>
  </si>
  <si>
    <t>2012.3.23
(상호및부대시설 2012.4.30)
2012.11.19부대시설</t>
    <phoneticPr fontId="4" type="noConversion"/>
  </si>
  <si>
    <t>㈜동국개발</t>
  </si>
  <si>
    <t>스프링데일 골프&amp;리조트</t>
  </si>
  <si>
    <t>서귀포시 남원읍 위미리 산 43</t>
  </si>
  <si>
    <t>강국창</t>
  </si>
  <si>
    <t>064)800-8000</t>
    <phoneticPr fontId="4" type="noConversion"/>
  </si>
  <si>
    <t>2012.06.12</t>
    <phoneticPr fontId="4" type="noConversion"/>
  </si>
  <si>
    <t>2급</t>
    <phoneticPr fontId="4" type="noConversion"/>
  </si>
  <si>
    <t>010-****-5913</t>
    <phoneticPr fontId="4" type="noConversion"/>
  </si>
  <si>
    <t>011-****-4806</t>
    <phoneticPr fontId="4" type="noConversion"/>
  </si>
  <si>
    <t>011-****-4601</t>
    <phoneticPr fontId="4" type="noConversion"/>
  </si>
  <si>
    <t>010-****-4742</t>
    <phoneticPr fontId="4" type="noConversion"/>
  </si>
  <si>
    <t>011-****-0043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</si>
</sst>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_ "/>
    <numFmt numFmtId="178" formatCode="####\-##\-##"/>
    <numFmt numFmtId="179" formatCode="######\-#######"/>
    <numFmt numFmtId="180" formatCode="#,##0;[Red]#,##0"/>
    <numFmt numFmtId="181" formatCode="0_);[Red]\(0\)"/>
    <numFmt numFmtId="182" formatCode="####\-######"/>
    <numFmt numFmtId="183" formatCode="0.00_ "/>
  </numFmts>
  <fonts count="8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9"/>
      <color indexed="8"/>
      <name val="돋움"/>
      <family val="3"/>
      <charset val="129"/>
    </font>
    <font>
      <u/>
      <sz val="24"/>
      <color indexed="8"/>
      <name val="HY견고딕"/>
      <family val="1"/>
      <charset val="129"/>
    </font>
    <font>
      <b/>
      <sz val="12"/>
      <color indexed="10"/>
      <name val="맑은 고딕"/>
      <family val="3"/>
      <charset val="129"/>
    </font>
    <font>
      <b/>
      <sz val="12"/>
      <color indexed="10"/>
      <name val="돋움"/>
      <family val="3"/>
      <charset val="129"/>
    </font>
    <font>
      <sz val="9"/>
      <name val="돋움"/>
      <family val="3"/>
      <charset val="129"/>
    </font>
    <font>
      <sz val="9"/>
      <name val="HY견고딕"/>
      <family val="1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13"/>
      <name val="돋움"/>
      <family val="3"/>
      <charset val="129"/>
    </font>
    <font>
      <b/>
      <sz val="12"/>
      <color indexed="10"/>
      <name val="돋움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9"/>
      <name val="돋움"/>
      <family val="3"/>
      <charset val="129"/>
    </font>
    <font>
      <sz val="10"/>
      <color indexed="10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2"/>
      <name val="돋움"/>
      <family val="3"/>
      <charset val="129"/>
    </font>
    <font>
      <sz val="12"/>
      <color indexed="8"/>
      <name val="돋움"/>
      <family val="3"/>
      <charset val="129"/>
    </font>
    <font>
      <sz val="12"/>
      <name val="돋움"/>
      <family val="3"/>
      <charset val="129"/>
    </font>
    <font>
      <sz val="10"/>
      <name val="돋움체"/>
      <family val="3"/>
      <charset val="129"/>
    </font>
    <font>
      <sz val="10"/>
      <name val="맑은 고딕"/>
      <family val="3"/>
      <charset val="129"/>
    </font>
    <font>
      <b/>
      <sz val="9"/>
      <color indexed="10"/>
      <name val="HY견고딕"/>
      <family val="1"/>
      <charset val="129"/>
    </font>
    <font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indexed="30"/>
      <name val="돋움"/>
      <family val="3"/>
      <charset val="129"/>
    </font>
    <font>
      <sz val="10"/>
      <name val="HY견고딕"/>
      <family val="1"/>
      <charset val="129"/>
    </font>
    <font>
      <b/>
      <sz val="10"/>
      <color indexed="8"/>
      <name val="한양중고딕"/>
      <family val="3"/>
      <charset val="129"/>
    </font>
    <font>
      <b/>
      <sz val="10"/>
      <color indexed="8"/>
      <name val="돋움"/>
      <family val="3"/>
      <charset val="129"/>
    </font>
    <font>
      <b/>
      <sz val="10"/>
      <name val="한양중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b/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00B0F0"/>
      <name val="돋움"/>
      <family val="3"/>
      <charset val="129"/>
    </font>
    <font>
      <sz val="10"/>
      <color rgb="FF00B0F0"/>
      <name val="돋움"/>
      <family val="3"/>
      <charset val="129"/>
    </font>
    <font>
      <sz val="10"/>
      <color rgb="FF00B05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000000"/>
      <name val="돋움"/>
      <family val="3"/>
      <charset val="129"/>
    </font>
    <font>
      <sz val="12"/>
      <color rgb="FFFF0000"/>
      <name val="돋움"/>
      <family val="3"/>
      <charset val="129"/>
    </font>
    <font>
      <sz val="11"/>
      <color rgb="FF00B050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FF0000"/>
      <name val="굴림"/>
      <family val="3"/>
      <charset val="129"/>
    </font>
    <font>
      <sz val="9"/>
      <color rgb="FF00B050"/>
      <name val="돋움"/>
      <family val="3"/>
      <charset val="129"/>
    </font>
    <font>
      <sz val="9"/>
      <color rgb="FFFF0000"/>
      <name val="돋움"/>
      <family val="3"/>
      <charset val="129"/>
    </font>
    <font>
      <sz val="9"/>
      <color rgb="FF00B0F0"/>
      <name val="돋움"/>
      <family val="3"/>
      <charset val="129"/>
    </font>
    <font>
      <b/>
      <sz val="11"/>
      <color rgb="FFFFFF0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rgb="FF000000"/>
      <name val="한양중고딕"/>
      <family val="3"/>
      <charset val="129"/>
    </font>
    <font>
      <b/>
      <sz val="10"/>
      <color rgb="FF000000"/>
      <name val="돋움"/>
      <family val="3"/>
      <charset val="129"/>
    </font>
    <font>
      <b/>
      <u/>
      <sz val="24"/>
      <name val="HY견고딕"/>
      <family val="1"/>
      <charset val="129"/>
    </font>
    <font>
      <sz val="9"/>
      <color indexed="8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color rgb="FF000000"/>
      <name val="휴먼명조,한컴돋움"/>
      <family val="3"/>
      <charset val="129"/>
    </font>
    <font>
      <b/>
      <sz val="10"/>
      <name val="굴림"/>
      <family val="3"/>
      <charset val="129"/>
    </font>
    <font>
      <sz val="10"/>
      <color rgb="FFFF0000"/>
      <name val="HY견고딕"/>
      <family val="1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7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0" borderId="9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8" fillId="0" borderId="0"/>
    <xf numFmtId="0" fontId="3" fillId="0" borderId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24" borderId="10" xfId="0" applyFont="1" applyFill="1" applyBorder="1" applyAlignment="1">
      <alignment horizontal="center" vertical="center"/>
    </xf>
    <xf numFmtId="177" fontId="8" fillId="24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37" fillId="25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26" borderId="10" xfId="0" applyFont="1" applyFill="1" applyBorder="1" applyAlignment="1">
      <alignment horizontal="center" vertical="center" wrapText="1"/>
    </xf>
    <xf numFmtId="176" fontId="18" fillId="26" borderId="10" xfId="0" applyNumberFormat="1" applyFont="1" applyFill="1" applyBorder="1" applyAlignment="1">
      <alignment horizontal="center" vertical="center" wrapText="1" shrinkToFit="1"/>
    </xf>
    <xf numFmtId="176" fontId="18" fillId="26" borderId="10" xfId="34" applyNumberFormat="1" applyFont="1" applyFill="1" applyBorder="1" applyAlignment="1">
      <alignment horizontal="center" vertical="center" shrinkToFit="1"/>
    </xf>
    <xf numFmtId="0" fontId="18" fillId="26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horizontal="center" vertical="center" wrapText="1"/>
    </xf>
    <xf numFmtId="176" fontId="18" fillId="26" borderId="10" xfId="0" quotePrefix="1" applyNumberFormat="1" applyFont="1" applyFill="1" applyBorder="1" applyAlignment="1">
      <alignment horizontal="center" vertical="center" wrapText="1" shrinkToFit="1"/>
    </xf>
    <xf numFmtId="176" fontId="18" fillId="26" borderId="10" xfId="0" applyNumberFormat="1" applyFont="1" applyFill="1" applyBorder="1" applyAlignment="1">
      <alignment horizontal="center" vertical="center" wrapText="1"/>
    </xf>
    <xf numFmtId="0" fontId="18" fillId="26" borderId="10" xfId="0" applyFont="1" applyFill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14" fontId="39" fillId="0" borderId="10" xfId="0" applyNumberFormat="1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 wrapText="1"/>
    </xf>
    <xf numFmtId="0" fontId="61" fillId="24" borderId="10" xfId="0" applyFont="1" applyFill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2" fillId="0" borderId="0" xfId="0" applyFont="1">
      <alignment vertical="center"/>
    </xf>
    <xf numFmtId="0" fontId="8" fillId="24" borderId="10" xfId="0" applyFont="1" applyFill="1" applyBorder="1" applyAlignment="1">
      <alignment horizontal="left" vertical="center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14" fontId="4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58" applyBorder="1" applyAlignment="1">
      <alignment horizontal="center" vertical="center" wrapText="1"/>
    </xf>
    <xf numFmtId="0" fontId="44" fillId="0" borderId="10" xfId="58" applyFont="1" applyBorder="1" applyAlignment="1">
      <alignment horizontal="center" vertical="center" wrapText="1"/>
    </xf>
    <xf numFmtId="176" fontId="3" fillId="0" borderId="10" xfId="58" applyNumberFormat="1" applyBorder="1" applyAlignment="1">
      <alignment horizontal="center" vertical="center" wrapText="1"/>
    </xf>
    <xf numFmtId="0" fontId="3" fillId="0" borderId="10" xfId="58" applyBorder="1" applyAlignment="1">
      <alignment horizontal="left" vertical="center" wrapText="1"/>
    </xf>
    <xf numFmtId="0" fontId="0" fillId="0" borderId="10" xfId="58" applyFont="1" applyBorder="1" applyAlignment="1">
      <alignment horizontal="center" vertical="center" wrapText="1"/>
    </xf>
    <xf numFmtId="14" fontId="3" fillId="0" borderId="10" xfId="58" applyNumberFormat="1" applyBorder="1" applyAlignment="1">
      <alignment horizontal="center" vertical="center" wrapText="1"/>
    </xf>
    <xf numFmtId="3" fontId="44" fillId="0" borderId="10" xfId="0" applyNumberFormat="1" applyFont="1" applyBorder="1" applyAlignment="1">
      <alignment horizontal="center" vertical="center" wrapText="1"/>
    </xf>
    <xf numFmtId="0" fontId="43" fillId="0" borderId="10" xfId="58" applyFont="1" applyBorder="1" applyAlignment="1">
      <alignment horizontal="center" vertical="center" wrapText="1"/>
    </xf>
    <xf numFmtId="176" fontId="44" fillId="0" borderId="10" xfId="58" applyNumberFormat="1" applyFont="1" applyBorder="1" applyAlignment="1">
      <alignment horizontal="center" vertical="center" wrapText="1"/>
    </xf>
    <xf numFmtId="14" fontId="44" fillId="0" borderId="10" xfId="58" applyNumberFormat="1" applyFont="1" applyBorder="1" applyAlignment="1">
      <alignment horizontal="center" vertical="center" wrapText="1"/>
    </xf>
    <xf numFmtId="0" fontId="44" fillId="0" borderId="10" xfId="70" applyFont="1" applyBorder="1" applyAlignment="1">
      <alignment horizontal="left" vertical="center"/>
    </xf>
    <xf numFmtId="0" fontId="44" fillId="0" borderId="10" xfId="70" applyFont="1" applyBorder="1" applyAlignment="1">
      <alignment horizontal="center" vertical="center"/>
    </xf>
    <xf numFmtId="14" fontId="44" fillId="0" borderId="10" xfId="70" applyNumberFormat="1" applyFont="1" applyBorder="1" applyAlignment="1">
      <alignment horizontal="center" vertical="center"/>
    </xf>
    <xf numFmtId="0" fontId="3" fillId="26" borderId="10" xfId="58" applyFill="1" applyBorder="1" applyAlignment="1">
      <alignment horizontal="center" vertical="center" wrapText="1"/>
    </xf>
    <xf numFmtId="0" fontId="3" fillId="0" borderId="10" xfId="58" applyBorder="1" applyAlignment="1">
      <alignment vertical="center" wrapText="1"/>
    </xf>
    <xf numFmtId="178" fontId="0" fillId="0" borderId="10" xfId="0" applyNumberFormat="1" applyBorder="1" applyAlignment="1">
      <alignment horizontal="center" vertical="center"/>
    </xf>
    <xf numFmtId="176" fontId="3" fillId="26" borderId="10" xfId="58" applyNumberFormat="1" applyFill="1" applyBorder="1" applyAlignment="1">
      <alignment horizontal="center" vertical="center" wrapText="1"/>
    </xf>
    <xf numFmtId="0" fontId="3" fillId="0" borderId="10" xfId="58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63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44" fillId="0" borderId="10" xfId="73" applyFont="1" applyBorder="1" applyAlignment="1">
      <alignment horizontal="left" vertical="center"/>
    </xf>
    <xf numFmtId="178" fontId="44" fillId="0" borderId="10" xfId="75" applyNumberFormat="1" applyFont="1" applyBorder="1" applyAlignment="1">
      <alignment horizontal="center" vertical="center"/>
    </xf>
    <xf numFmtId="0" fontId="44" fillId="0" borderId="10" xfId="74" applyFont="1" applyBorder="1">
      <alignment vertical="center"/>
    </xf>
    <xf numFmtId="180" fontId="3" fillId="0" borderId="10" xfId="34" applyNumberFormat="1" applyFont="1" applyBorder="1" applyAlignment="1">
      <alignment horizontal="center" vertical="center"/>
    </xf>
    <xf numFmtId="180" fontId="3" fillId="0" borderId="10" xfId="35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44" fillId="0" borderId="10" xfId="72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26" borderId="10" xfId="0" applyNumberFormat="1" applyFont="1" applyFill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5" fillId="26" borderId="10" xfId="0" applyFont="1" applyFill="1" applyBorder="1" applyAlignment="1">
      <alignment horizontal="center" vertical="center"/>
    </xf>
    <xf numFmtId="0" fontId="68" fillId="0" borderId="10" xfId="49" applyFont="1" applyBorder="1" applyAlignment="1">
      <alignment horizontal="center" vertical="center"/>
    </xf>
    <xf numFmtId="0" fontId="68" fillId="0" borderId="10" xfId="74" applyFont="1" applyBorder="1" applyAlignment="1">
      <alignment horizontal="center" vertical="center"/>
    </xf>
    <xf numFmtId="0" fontId="68" fillId="0" borderId="10" xfId="75" applyFont="1" applyBorder="1" applyAlignment="1">
      <alignment horizontal="center" vertical="center"/>
    </xf>
    <xf numFmtId="178" fontId="68" fillId="0" borderId="10" xfId="70" applyNumberFormat="1" applyFont="1" applyBorder="1" applyAlignment="1">
      <alignment horizontal="center" vertical="center"/>
    </xf>
    <xf numFmtId="0" fontId="5" fillId="0" borderId="10" xfId="58" applyFont="1" applyBorder="1" applyAlignment="1">
      <alignment horizontal="center" vertical="center" wrapText="1"/>
    </xf>
    <xf numFmtId="181" fontId="5" fillId="0" borderId="10" xfId="35" applyNumberFormat="1" applyFont="1" applyBorder="1" applyAlignment="1">
      <alignment horizontal="center" vertical="center" wrapText="1"/>
    </xf>
    <xf numFmtId="176" fontId="5" fillId="26" borderId="10" xfId="58" applyNumberFormat="1" applyFont="1" applyFill="1" applyBorder="1" applyAlignment="1">
      <alignment horizontal="center" vertical="center" wrapText="1" shrinkToFit="1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26" borderId="10" xfId="58" applyFont="1" applyFill="1" applyBorder="1" applyAlignment="1">
      <alignment horizontal="center" vertical="center" shrinkToFit="1"/>
    </xf>
    <xf numFmtId="176" fontId="5" fillId="26" borderId="10" xfId="58" applyNumberFormat="1" applyFont="1" applyFill="1" applyBorder="1" applyAlignment="1">
      <alignment horizontal="center" vertical="center" shrinkToFit="1"/>
    </xf>
    <xf numFmtId="176" fontId="5" fillId="0" borderId="10" xfId="58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26" borderId="10" xfId="58" applyFont="1" applyFill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9" fontId="5" fillId="0" borderId="10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>
      <alignment vertical="center"/>
    </xf>
    <xf numFmtId="179" fontId="5" fillId="0" borderId="10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>
      <alignment horizontal="center" vertical="center" wrapText="1"/>
    </xf>
    <xf numFmtId="176" fontId="5" fillId="0" borderId="10" xfId="58" applyNumberFormat="1" applyFont="1" applyBorder="1" applyAlignment="1">
      <alignment horizontal="center" vertical="center" wrapText="1"/>
    </xf>
    <xf numFmtId="0" fontId="5" fillId="0" borderId="10" xfId="58" applyFont="1" applyBorder="1" applyAlignment="1">
      <alignment horizontal="center" vertical="center"/>
    </xf>
    <xf numFmtId="0" fontId="14" fillId="0" borderId="0" xfId="58" applyFo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45" fillId="24" borderId="10" xfId="0" applyNumberFormat="1" applyFont="1" applyFill="1" applyBorder="1" applyAlignment="1">
      <alignment horizontal="center" vertical="center"/>
    </xf>
    <xf numFmtId="0" fontId="59" fillId="0" borderId="10" xfId="70" applyBorder="1" applyAlignment="1">
      <alignment horizontal="center" vertical="center"/>
    </xf>
    <xf numFmtId="181" fontId="59" fillId="0" borderId="10" xfId="70" applyNumberFormat="1" applyBorder="1" applyAlignment="1">
      <alignment horizontal="center" vertical="center"/>
    </xf>
    <xf numFmtId="14" fontId="59" fillId="0" borderId="10" xfId="70" applyNumberFormat="1" applyBorder="1" applyAlignment="1">
      <alignment horizontal="center" vertical="center"/>
    </xf>
    <xf numFmtId="181" fontId="59" fillId="0" borderId="10" xfId="70" applyNumberFormat="1" applyBorder="1">
      <alignment vertical="center"/>
    </xf>
    <xf numFmtId="0" fontId="5" fillId="0" borderId="10" xfId="59" applyFont="1" applyBorder="1" applyAlignment="1">
      <alignment horizontal="center" vertical="center"/>
    </xf>
    <xf numFmtId="0" fontId="5" fillId="0" borderId="10" xfId="59" applyFont="1" applyBorder="1" applyAlignment="1">
      <alignment horizontal="center" vertical="center" wrapText="1"/>
    </xf>
    <xf numFmtId="176" fontId="5" fillId="0" borderId="10" xfId="59" applyNumberFormat="1" applyFont="1" applyBorder="1" applyAlignment="1">
      <alignment horizontal="center" vertical="center" wrapText="1"/>
    </xf>
    <xf numFmtId="0" fontId="5" fillId="0" borderId="10" xfId="59" applyFont="1" applyBorder="1">
      <alignment vertical="center"/>
    </xf>
    <xf numFmtId="14" fontId="5" fillId="0" borderId="10" xfId="59" applyNumberFormat="1" applyFont="1" applyBorder="1" applyAlignment="1">
      <alignment horizontal="center" vertical="center"/>
    </xf>
    <xf numFmtId="176" fontId="5" fillId="0" borderId="10" xfId="59" applyNumberFormat="1" applyFont="1" applyBorder="1" applyAlignment="1">
      <alignment horizontal="center" vertical="center"/>
    </xf>
    <xf numFmtId="176" fontId="5" fillId="26" borderId="10" xfId="59" applyNumberFormat="1" applyFont="1" applyFill="1" applyBorder="1" applyAlignment="1">
      <alignment horizontal="center" vertical="center" wrapText="1" shrinkToFit="1"/>
    </xf>
    <xf numFmtId="49" fontId="5" fillId="0" borderId="10" xfId="59" applyNumberFormat="1" applyFont="1" applyBorder="1" applyAlignment="1">
      <alignment horizontal="center" vertical="center" wrapText="1"/>
    </xf>
    <xf numFmtId="0" fontId="5" fillId="26" borderId="10" xfId="59" applyFont="1" applyFill="1" applyBorder="1" applyAlignment="1">
      <alignment horizontal="center" vertical="center" wrapText="1"/>
    </xf>
    <xf numFmtId="176" fontId="5" fillId="26" borderId="10" xfId="59" applyNumberFormat="1" applyFont="1" applyFill="1" applyBorder="1" applyAlignment="1">
      <alignment horizontal="center" vertical="center" wrapText="1"/>
    </xf>
    <xf numFmtId="0" fontId="5" fillId="0" borderId="10" xfId="59" quotePrefix="1" applyFont="1" applyBorder="1" applyAlignment="1">
      <alignment horizontal="center" vertical="center" wrapText="1"/>
    </xf>
    <xf numFmtId="176" fontId="5" fillId="0" borderId="10" xfId="59" quotePrefix="1" applyNumberFormat="1" applyFont="1" applyBorder="1" applyAlignment="1">
      <alignment horizontal="center" vertical="center" wrapText="1"/>
    </xf>
    <xf numFmtId="0" fontId="5" fillId="0" borderId="10" xfId="79" applyFont="1" applyBorder="1" applyAlignment="1" applyProtection="1">
      <alignment horizontal="center" vertical="center" wrapText="1"/>
    </xf>
    <xf numFmtId="0" fontId="5" fillId="0" borderId="10" xfId="78" applyFont="1" applyBorder="1" applyAlignment="1">
      <alignment horizontal="center" vertical="center"/>
    </xf>
    <xf numFmtId="0" fontId="5" fillId="0" borderId="0" xfId="59" applyFont="1" applyAlignment="1">
      <alignment horizontal="center" vertical="center" wrapText="1"/>
    </xf>
    <xf numFmtId="0" fontId="5" fillId="0" borderId="10" xfId="59" applyFont="1" applyBorder="1" applyAlignment="1">
      <alignment vertical="center" wrapText="1"/>
    </xf>
    <xf numFmtId="0" fontId="5" fillId="0" borderId="12" xfId="59" applyFont="1" applyBorder="1" applyAlignment="1">
      <alignment horizontal="center" vertical="center" wrapText="1"/>
    </xf>
    <xf numFmtId="0" fontId="5" fillId="0" borderId="10" xfId="60" applyFont="1" applyBorder="1" applyAlignment="1">
      <alignment horizontal="center" vertical="center" wrapText="1"/>
    </xf>
    <xf numFmtId="176" fontId="5" fillId="0" borderId="10" xfId="60" applyNumberFormat="1" applyFont="1" applyBorder="1" applyAlignment="1">
      <alignment horizontal="center" vertical="center" wrapText="1"/>
    </xf>
    <xf numFmtId="176" fontId="5" fillId="26" borderId="10" xfId="60" applyNumberFormat="1" applyFont="1" applyFill="1" applyBorder="1" applyAlignment="1">
      <alignment horizontal="center" vertical="center" wrapText="1" shrinkToFit="1"/>
    </xf>
    <xf numFmtId="0" fontId="5" fillId="0" borderId="0" xfId="59" applyFont="1">
      <alignment vertical="center"/>
    </xf>
    <xf numFmtId="0" fontId="67" fillId="0" borderId="10" xfId="59" applyFont="1" applyBorder="1" applyAlignment="1">
      <alignment horizontal="center" vertical="center" wrapText="1"/>
    </xf>
    <xf numFmtId="0" fontId="65" fillId="0" borderId="10" xfId="59" applyFont="1" applyBorder="1" applyAlignment="1">
      <alignment horizontal="center" vertical="center" wrapText="1"/>
    </xf>
    <xf numFmtId="176" fontId="0" fillId="0" borderId="10" xfId="58" applyNumberFormat="1" applyFont="1" applyBorder="1" applyAlignment="1">
      <alignment horizontal="center" vertical="center" wrapText="1"/>
    </xf>
    <xf numFmtId="0" fontId="0" fillId="0" borderId="10" xfId="58" applyFont="1" applyBorder="1" applyAlignment="1">
      <alignment horizontal="left" vertical="center" wrapText="1"/>
    </xf>
    <xf numFmtId="0" fontId="0" fillId="0" borderId="10" xfId="0" applyBorder="1">
      <alignment vertical="center"/>
    </xf>
    <xf numFmtId="176" fontId="0" fillId="0" borderId="10" xfId="58" applyNumberFormat="1" applyFont="1" applyBorder="1" applyAlignment="1">
      <alignment horizontal="center" vertical="center" wrapText="1" shrinkToFit="1"/>
    </xf>
    <xf numFmtId="0" fontId="62" fillId="0" borderId="0" xfId="7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0" fontId="44" fillId="27" borderId="10" xfId="0" applyFont="1" applyFill="1" applyBorder="1" applyAlignment="1">
      <alignment horizontal="center" vertical="center" wrapText="1"/>
    </xf>
    <xf numFmtId="0" fontId="44" fillId="27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quotePrefix="1" applyBorder="1" applyAlignment="1">
      <alignment horizontal="center" vertical="center" wrapText="1"/>
    </xf>
    <xf numFmtId="176" fontId="0" fillId="26" borderId="13" xfId="0" applyNumberFormat="1" applyFill="1" applyBorder="1" applyAlignment="1">
      <alignment horizontal="center" vertical="center" wrapText="1" shrinkToFit="1"/>
    </xf>
    <xf numFmtId="41" fontId="44" fillId="0" borderId="10" xfId="34" applyFont="1" applyBorder="1" applyAlignment="1">
      <alignment horizontal="center" vertical="center" wrapText="1"/>
    </xf>
    <xf numFmtId="0" fontId="69" fillId="0" borderId="10" xfId="0" applyFont="1" applyBorder="1" applyAlignment="1">
      <alignment horizontal="left" vertical="center"/>
    </xf>
    <xf numFmtId="0" fontId="45" fillId="24" borderId="10" xfId="0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vertical="center" wrapText="1"/>
    </xf>
    <xf numFmtId="0" fontId="46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26" borderId="10" xfId="58" applyFont="1" applyFill="1" applyBorder="1" applyAlignment="1">
      <alignment horizontal="center" vertical="center" wrapText="1"/>
    </xf>
    <xf numFmtId="176" fontId="47" fillId="26" borderId="10" xfId="35" applyNumberFormat="1" applyFont="1" applyFill="1" applyBorder="1" applyAlignment="1">
      <alignment horizontal="center" vertical="center" wrapText="1"/>
    </xf>
    <xf numFmtId="176" fontId="47" fillId="26" borderId="10" xfId="58" applyNumberFormat="1" applyFont="1" applyFill="1" applyBorder="1" applyAlignment="1">
      <alignment horizontal="center" vertical="center" wrapText="1" shrinkToFit="1"/>
    </xf>
    <xf numFmtId="0" fontId="47" fillId="26" borderId="10" xfId="58" applyFont="1" applyFill="1" applyBorder="1" applyAlignment="1">
      <alignment vertical="center" wrapText="1"/>
    </xf>
    <xf numFmtId="0" fontId="14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 wrapText="1"/>
    </xf>
    <xf numFmtId="0" fontId="47" fillId="26" borderId="10" xfId="58" quotePrefix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176" fontId="47" fillId="0" borderId="10" xfId="35" applyNumberFormat="1" applyFont="1" applyFill="1" applyBorder="1" applyAlignment="1">
      <alignment horizontal="center" vertical="center" wrapText="1"/>
    </xf>
    <xf numFmtId="176" fontId="47" fillId="0" borderId="10" xfId="58" applyNumberFormat="1" applyFont="1" applyBorder="1" applyAlignment="1">
      <alignment horizontal="center" vertical="center" wrapText="1" shrinkToFit="1"/>
    </xf>
    <xf numFmtId="0" fontId="47" fillId="0" borderId="10" xfId="79" applyFont="1" applyFill="1" applyBorder="1" applyAlignment="1" applyProtection="1">
      <alignment vertical="center" wrapText="1"/>
    </xf>
    <xf numFmtId="14" fontId="46" fillId="0" borderId="10" xfId="0" applyNumberFormat="1" applyFont="1" applyBorder="1" applyAlignment="1">
      <alignment horizontal="center" vertical="center" wrapText="1"/>
    </xf>
    <xf numFmtId="3" fontId="46" fillId="0" borderId="10" xfId="0" applyNumberFormat="1" applyFont="1" applyBorder="1" applyAlignment="1">
      <alignment horizontal="right" vertical="center" wrapText="1"/>
    </xf>
    <xf numFmtId="41" fontId="46" fillId="0" borderId="10" xfId="34" applyFont="1" applyFill="1" applyBorder="1" applyAlignment="1">
      <alignment horizontal="right" vertical="center" wrapText="1"/>
    </xf>
    <xf numFmtId="0" fontId="7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26" borderId="13" xfId="0" applyNumberFormat="1" applyFont="1" applyFill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58" applyFont="1" applyBorder="1" applyAlignment="1">
      <alignment horizontal="left" vertical="center"/>
    </xf>
    <xf numFmtId="0" fontId="5" fillId="26" borderId="10" xfId="0" applyFont="1" applyFill="1" applyBorder="1" applyAlignment="1">
      <alignment horizontal="center" vertical="center" wrapText="1"/>
    </xf>
    <xf numFmtId="177" fontId="5" fillId="26" borderId="10" xfId="0" applyNumberFormat="1" applyFont="1" applyFill="1" applyBorder="1" applyAlignment="1">
      <alignment horizontal="center" vertical="center"/>
    </xf>
    <xf numFmtId="0" fontId="5" fillId="26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9" fillId="26" borderId="10" xfId="76" applyFont="1" applyFill="1" applyBorder="1" applyAlignment="1">
      <alignment horizontal="left" vertical="center"/>
    </xf>
    <xf numFmtId="0" fontId="49" fillId="26" borderId="10" xfId="76" applyFont="1" applyFill="1" applyBorder="1" applyAlignment="1">
      <alignment horizontal="center" vertical="center" wrapText="1" shrinkToFit="1"/>
    </xf>
    <xf numFmtId="0" fontId="44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4" fillId="0" borderId="10" xfId="0" quotePrefix="1" applyFont="1" applyBorder="1" applyAlignment="1">
      <alignment horizontal="left" vertical="center" shrinkToFit="1"/>
    </xf>
    <xf numFmtId="0" fontId="44" fillId="0" borderId="10" xfId="0" quotePrefix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left" vertical="center" shrinkToFit="1"/>
    </xf>
    <xf numFmtId="0" fontId="69" fillId="0" borderId="10" xfId="0" applyFont="1" applyBorder="1" applyAlignment="1">
      <alignment horizontal="center" vertical="center" shrinkToFit="1"/>
    </xf>
    <xf numFmtId="0" fontId="69" fillId="0" borderId="10" xfId="0" applyFont="1" applyBorder="1" applyAlignment="1">
      <alignment horizontal="left" vertical="center" shrinkToFit="1"/>
    </xf>
    <xf numFmtId="41" fontId="44" fillId="0" borderId="10" xfId="34" applyFont="1" applyBorder="1" applyAlignment="1">
      <alignment horizontal="center" vertical="center" shrinkToFit="1"/>
    </xf>
    <xf numFmtId="0" fontId="69" fillId="28" borderId="10" xfId="0" applyFont="1" applyFill="1" applyBorder="1" applyAlignment="1">
      <alignment horizontal="center" vertical="center" shrinkToFit="1"/>
    </xf>
    <xf numFmtId="41" fontId="44" fillId="0" borderId="10" xfId="34" applyFont="1" applyFill="1" applyBorder="1" applyAlignment="1">
      <alignment horizontal="center" vertical="center" shrinkToFit="1"/>
    </xf>
    <xf numFmtId="0" fontId="44" fillId="0" borderId="12" xfId="0" applyFont="1" applyBorder="1" applyAlignment="1">
      <alignment horizontal="center" vertical="center" shrinkToFit="1"/>
    </xf>
    <xf numFmtId="0" fontId="69" fillId="0" borderId="17" xfId="0" applyFont="1" applyBorder="1" applyAlignment="1">
      <alignment horizontal="center" vertical="center" shrinkToFit="1"/>
    </xf>
    <xf numFmtId="0" fontId="69" fillId="0" borderId="17" xfId="0" applyFont="1" applyBorder="1" applyAlignment="1">
      <alignment horizontal="left" vertical="center" shrinkToFit="1"/>
    </xf>
    <xf numFmtId="41" fontId="44" fillId="0" borderId="12" xfId="34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9" fillId="0" borderId="18" xfId="0" applyFont="1" applyBorder="1" applyAlignment="1">
      <alignment horizontal="center" vertical="center" shrinkToFit="1"/>
    </xf>
    <xf numFmtId="0" fontId="69" fillId="0" borderId="18" xfId="0" applyFont="1" applyBorder="1" applyAlignment="1">
      <alignment horizontal="left" vertical="center" shrinkToFit="1"/>
    </xf>
    <xf numFmtId="0" fontId="69" fillId="0" borderId="19" xfId="0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 shrinkToFit="1"/>
    </xf>
    <xf numFmtId="0" fontId="69" fillId="0" borderId="19" xfId="0" applyFont="1" applyBorder="1" applyAlignment="1">
      <alignment horizontal="left" vertical="center" shrinkToFit="1"/>
    </xf>
    <xf numFmtId="41" fontId="44" fillId="0" borderId="11" xfId="34" applyFont="1" applyFill="1" applyBorder="1" applyAlignment="1">
      <alignment horizontal="center" vertical="center" shrinkToFit="1"/>
    </xf>
    <xf numFmtId="0" fontId="0" fillId="0" borderId="10" xfId="58" applyFont="1" applyBorder="1" applyAlignment="1">
      <alignment horizontal="center" vertical="center" shrinkToFit="1"/>
    </xf>
    <xf numFmtId="176" fontId="0" fillId="0" borderId="10" xfId="58" applyNumberFormat="1" applyFont="1" applyBorder="1" applyAlignment="1">
      <alignment horizontal="center" vertical="center" shrinkToFit="1"/>
    </xf>
    <xf numFmtId="0" fontId="0" fillId="0" borderId="10" xfId="58" applyFont="1" applyBorder="1" applyAlignment="1">
      <alignment horizontal="left" vertical="center" shrinkToFit="1"/>
    </xf>
    <xf numFmtId="176" fontId="63" fillId="0" borderId="10" xfId="58" applyNumberFormat="1" applyFont="1" applyBorder="1" applyAlignment="1">
      <alignment horizontal="center" vertical="center" shrinkToFit="1"/>
    </xf>
    <xf numFmtId="176" fontId="63" fillId="26" borderId="10" xfId="58" applyNumberFormat="1" applyFont="1" applyFill="1" applyBorder="1" applyAlignment="1">
      <alignment horizontal="center" vertical="center" shrinkToFit="1"/>
    </xf>
    <xf numFmtId="0" fontId="63" fillId="0" borderId="10" xfId="58" applyFont="1" applyBorder="1" applyAlignment="1">
      <alignment horizontal="left" vertical="center" shrinkToFit="1"/>
    </xf>
    <xf numFmtId="0" fontId="43" fillId="0" borderId="10" xfId="58" applyFont="1" applyBorder="1" applyAlignment="1">
      <alignment horizontal="center" vertical="center" shrinkToFit="1"/>
    </xf>
    <xf numFmtId="0" fontId="0" fillId="0" borderId="15" xfId="76" applyFont="1" applyBorder="1" applyAlignment="1">
      <alignment horizontal="left" vertical="center" shrinkToFit="1"/>
    </xf>
    <xf numFmtId="0" fontId="63" fillId="0" borderId="10" xfId="0" applyFont="1" applyBorder="1" applyAlignment="1">
      <alignment horizontal="center" vertical="center" shrinkToFit="1"/>
    </xf>
    <xf numFmtId="3" fontId="44" fillId="0" borderId="10" xfId="0" applyNumberFormat="1" applyFont="1" applyBorder="1" applyAlignment="1">
      <alignment horizontal="center" vertical="center" shrinkToFit="1"/>
    </xf>
    <xf numFmtId="14" fontId="44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center" vertical="center" wrapText="1" shrinkToFit="1"/>
    </xf>
    <xf numFmtId="0" fontId="64" fillId="0" borderId="10" xfId="0" applyFont="1" applyBorder="1" applyAlignment="1">
      <alignment horizontal="center" vertical="center" shrinkToFit="1"/>
    </xf>
    <xf numFmtId="0" fontId="71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 shrinkToFit="1"/>
    </xf>
    <xf numFmtId="0" fontId="52" fillId="0" borderId="10" xfId="0" applyFont="1" applyBorder="1" applyAlignment="1">
      <alignment horizontal="center" vertical="center" wrapText="1"/>
    </xf>
    <xf numFmtId="0" fontId="72" fillId="0" borderId="10" xfId="50" applyFont="1" applyBorder="1" applyAlignment="1">
      <alignment horizontal="center" vertical="center" wrapText="1"/>
    </xf>
    <xf numFmtId="41" fontId="52" fillId="0" borderId="10" xfId="34" applyFont="1" applyFill="1" applyBorder="1" applyAlignment="1">
      <alignment horizontal="right" vertical="center" shrinkToFit="1"/>
    </xf>
    <xf numFmtId="41" fontId="52" fillId="0" borderId="10" xfId="34" applyFont="1" applyFill="1" applyBorder="1" applyAlignment="1">
      <alignment horizontal="right" vertical="center"/>
    </xf>
    <xf numFmtId="0" fontId="72" fillId="0" borderId="10" xfId="50" applyFont="1" applyBorder="1" applyAlignment="1">
      <alignment horizontal="left" vertical="center" wrapText="1"/>
    </xf>
    <xf numFmtId="178" fontId="72" fillId="0" borderId="10" xfId="50" applyNumberFormat="1" applyFont="1" applyBorder="1" applyAlignment="1">
      <alignment horizontal="center" vertical="center" wrapText="1"/>
    </xf>
    <xf numFmtId="0" fontId="52" fillId="0" borderId="10" xfId="0" applyFont="1" applyBorder="1">
      <alignment vertical="center"/>
    </xf>
    <xf numFmtId="0" fontId="52" fillId="0" borderId="0" xfId="0" applyFont="1">
      <alignment vertical="center"/>
    </xf>
    <xf numFmtId="3" fontId="52" fillId="0" borderId="10" xfId="0" applyNumberFormat="1" applyFont="1" applyBorder="1" applyAlignment="1">
      <alignment horizontal="center" vertical="center" wrapText="1" shrinkToFit="1"/>
    </xf>
    <xf numFmtId="0" fontId="52" fillId="27" borderId="10" xfId="0" applyFont="1" applyFill="1" applyBorder="1" applyAlignment="1">
      <alignment horizontal="center" vertical="center" wrapText="1" shrinkToFit="1"/>
    </xf>
    <xf numFmtId="0" fontId="52" fillId="27" borderId="10" xfId="0" applyFont="1" applyFill="1" applyBorder="1" applyAlignment="1">
      <alignment horizontal="center" vertical="center" wrapText="1"/>
    </xf>
    <xf numFmtId="179" fontId="52" fillId="27" borderId="10" xfId="0" applyNumberFormat="1" applyFont="1" applyFill="1" applyBorder="1" applyAlignment="1">
      <alignment horizontal="center" vertical="center" wrapText="1"/>
    </xf>
    <xf numFmtId="41" fontId="52" fillId="27" borderId="10" xfId="34" applyFont="1" applyFill="1" applyBorder="1" applyAlignment="1">
      <alignment horizontal="right" vertical="center" shrinkToFit="1"/>
    </xf>
    <xf numFmtId="41" fontId="52" fillId="27" borderId="10" xfId="34" applyFont="1" applyFill="1" applyBorder="1" applyAlignment="1">
      <alignment horizontal="right" vertical="center"/>
    </xf>
    <xf numFmtId="0" fontId="52" fillId="27" borderId="10" xfId="0" applyFont="1" applyFill="1" applyBorder="1" applyAlignment="1">
      <alignment horizontal="left" vertical="center" wrapText="1"/>
    </xf>
    <xf numFmtId="14" fontId="73" fillId="29" borderId="10" xfId="0" applyNumberFormat="1" applyFont="1" applyFill="1" applyBorder="1" applyAlignment="1">
      <alignment horizontal="center" vertical="center" wrapText="1"/>
    </xf>
    <xf numFmtId="3" fontId="52" fillId="27" borderId="10" xfId="0" applyNumberFormat="1" applyFont="1" applyFill="1" applyBorder="1" applyAlignment="1">
      <alignment horizontal="center" vertical="center" wrapText="1" shrinkToFit="1"/>
    </xf>
    <xf numFmtId="0" fontId="72" fillId="0" borderId="10" xfId="50" applyFont="1" applyBorder="1" applyAlignment="1">
      <alignment horizontal="center" vertical="center" wrapText="1" shrinkToFit="1"/>
    </xf>
    <xf numFmtId="14" fontId="73" fillId="0" borderId="10" xfId="0" applyNumberFormat="1" applyFont="1" applyBorder="1" applyAlignment="1">
      <alignment horizontal="center" vertical="center" wrapText="1"/>
    </xf>
    <xf numFmtId="179" fontId="72" fillId="0" borderId="10" xfId="50" applyNumberFormat="1" applyFont="1" applyBorder="1" applyAlignment="1">
      <alignment horizontal="center" vertical="center" wrapText="1"/>
    </xf>
    <xf numFmtId="179" fontId="72" fillId="0" borderId="10" xfId="50" applyNumberFormat="1" applyFont="1" applyBorder="1" applyAlignment="1">
      <alignment horizontal="center" vertical="center" wrapText="1" shrinkToFit="1"/>
    </xf>
    <xf numFmtId="0" fontId="52" fillId="0" borderId="10" xfId="0" applyFont="1" applyBorder="1" applyAlignment="1">
      <alignment horizontal="left" vertical="center" wrapText="1"/>
    </xf>
    <xf numFmtId="41" fontId="52" fillId="0" borderId="10" xfId="34" applyFont="1" applyBorder="1" applyAlignment="1">
      <alignment horizontal="right" vertical="center"/>
    </xf>
    <xf numFmtId="41" fontId="52" fillId="0" borderId="10" xfId="34" applyFont="1" applyBorder="1" applyAlignment="1">
      <alignment horizontal="right" vertical="center" shrinkToFit="1"/>
    </xf>
    <xf numFmtId="0" fontId="52" fillId="0" borderId="10" xfId="0" applyFont="1" applyBorder="1" applyAlignment="1">
      <alignment horizontal="left" vertical="center" wrapText="1" shrinkToFit="1"/>
    </xf>
    <xf numFmtId="14" fontId="52" fillId="0" borderId="10" xfId="0" applyNumberFormat="1" applyFont="1" applyBorder="1" applyAlignment="1">
      <alignment horizontal="center" vertical="center" wrapText="1"/>
    </xf>
    <xf numFmtId="49" fontId="52" fillId="0" borderId="10" xfId="0" applyNumberFormat="1" applyFont="1" applyBorder="1" applyAlignment="1">
      <alignment horizontal="center" vertical="center" wrapText="1" shrinkToFit="1"/>
    </xf>
    <xf numFmtId="41" fontId="51" fillId="0" borderId="10" xfId="34" applyFont="1" applyFill="1" applyBorder="1" applyAlignment="1">
      <alignment horizontal="right" vertical="center"/>
    </xf>
    <xf numFmtId="0" fontId="51" fillId="0" borderId="10" xfId="0" applyFont="1" applyBorder="1" applyAlignment="1">
      <alignment horizontal="left" vertical="center" wrapText="1"/>
    </xf>
    <xf numFmtId="41" fontId="53" fillId="0" borderId="10" xfId="34" applyFont="1" applyBorder="1" applyAlignment="1">
      <alignment horizontal="right" vertical="center"/>
    </xf>
    <xf numFmtId="178" fontId="52" fillId="0" borderId="10" xfId="0" applyNumberFormat="1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0" fontId="73" fillId="0" borderId="18" xfId="0" applyFont="1" applyBorder="1" applyAlignment="1">
      <alignment horizontal="center" vertical="center" wrapText="1"/>
    </xf>
    <xf numFmtId="0" fontId="72" fillId="0" borderId="10" xfId="51" applyFont="1" applyBorder="1" applyAlignment="1">
      <alignment horizontal="left" vertical="center" wrapText="1"/>
    </xf>
    <xf numFmtId="0" fontId="72" fillId="0" borderId="10" xfId="56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 wrapText="1"/>
    </xf>
    <xf numFmtId="178" fontId="72" fillId="0" borderId="10" xfId="53" applyNumberFormat="1" applyFont="1" applyBorder="1" applyAlignment="1">
      <alignment horizontal="center" vertical="center"/>
    </xf>
    <xf numFmtId="0" fontId="72" fillId="0" borderId="10" xfId="57" applyFont="1" applyBorder="1" applyAlignment="1">
      <alignment horizontal="center" vertical="center"/>
    </xf>
    <xf numFmtId="14" fontId="72" fillId="0" borderId="10" xfId="53" applyNumberFormat="1" applyFont="1" applyBorder="1" applyAlignment="1">
      <alignment horizontal="center" vertical="center"/>
    </xf>
    <xf numFmtId="0" fontId="52" fillId="0" borderId="10" xfId="58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 shrinkToFit="1"/>
    </xf>
    <xf numFmtId="177" fontId="9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177" fontId="13" fillId="0" borderId="10" xfId="0" applyNumberFormat="1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6" fillId="27" borderId="10" xfId="0" applyFont="1" applyFill="1" applyBorder="1" applyAlignment="1">
      <alignment horizontal="left" vertical="center" wrapText="1"/>
    </xf>
    <xf numFmtId="0" fontId="5" fillId="0" borderId="10" xfId="58" applyFont="1" applyBorder="1" applyAlignment="1">
      <alignment horizontal="left" vertical="center" wrapText="1"/>
    </xf>
    <xf numFmtId="176" fontId="5" fillId="27" borderId="10" xfId="0" applyNumberFormat="1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left" vertical="center" wrapText="1"/>
    </xf>
    <xf numFmtId="14" fontId="5" fillId="0" borderId="10" xfId="58" applyNumberFormat="1" applyFont="1" applyBorder="1" applyAlignment="1">
      <alignment horizontal="center" vertical="center" wrapText="1"/>
    </xf>
    <xf numFmtId="0" fontId="62" fillId="27" borderId="0" xfId="0" applyFont="1" applyFill="1">
      <alignment vertical="center"/>
    </xf>
    <xf numFmtId="0" fontId="5" fillId="0" borderId="10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1" fontId="6" fillId="0" borderId="10" xfId="34" applyFont="1" applyBorder="1" applyAlignment="1">
      <alignment horizontal="center" vertical="center" wrapText="1"/>
    </xf>
    <xf numFmtId="0" fontId="80" fillId="0" borderId="10" xfId="7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82" fillId="30" borderId="26" xfId="0" applyFont="1" applyFill="1" applyBorder="1" applyAlignment="1">
      <alignment horizontal="center" vertical="center" wrapText="1"/>
    </xf>
    <xf numFmtId="0" fontId="82" fillId="30" borderId="20" xfId="0" applyFont="1" applyFill="1" applyBorder="1" applyAlignment="1">
      <alignment horizontal="center" vertical="center" wrapText="1"/>
    </xf>
    <xf numFmtId="0" fontId="82" fillId="30" borderId="27" xfId="0" applyFont="1" applyFill="1" applyBorder="1" applyAlignment="1">
      <alignment horizontal="center" vertical="center" wrapText="1"/>
    </xf>
    <xf numFmtId="0" fontId="82" fillId="30" borderId="18" xfId="0" applyFont="1" applyFill="1" applyBorder="1" applyAlignment="1">
      <alignment horizontal="center" vertical="center" wrapText="1"/>
    </xf>
    <xf numFmtId="0" fontId="5" fillId="30" borderId="27" xfId="0" applyFont="1" applyFill="1" applyBorder="1" applyAlignment="1">
      <alignment vertical="center" wrapText="1"/>
    </xf>
    <xf numFmtId="0" fontId="82" fillId="30" borderId="19" xfId="0" applyFont="1" applyFill="1" applyBorder="1" applyAlignment="1">
      <alignment horizontal="center" vertical="center" wrapText="1"/>
    </xf>
    <xf numFmtId="0" fontId="82" fillId="30" borderId="17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vertical="center" wrapText="1"/>
    </xf>
    <xf numFmtId="0" fontId="82" fillId="28" borderId="18" xfId="0" applyFont="1" applyFill="1" applyBorder="1" applyAlignment="1">
      <alignment horizontal="center" vertical="center" wrapText="1"/>
    </xf>
    <xf numFmtId="0" fontId="82" fillId="28" borderId="28" xfId="0" applyFont="1" applyFill="1" applyBorder="1" applyAlignment="1">
      <alignment horizontal="center" vertical="center" wrapText="1"/>
    </xf>
    <xf numFmtId="0" fontId="82" fillId="31" borderId="29" xfId="0" applyFont="1" applyFill="1" applyBorder="1" applyAlignment="1">
      <alignment horizontal="center" vertical="center" wrapText="1"/>
    </xf>
    <xf numFmtId="0" fontId="82" fillId="31" borderId="28" xfId="0" applyFont="1" applyFill="1" applyBorder="1" applyAlignment="1">
      <alignment horizontal="center" vertical="center" wrapText="1"/>
    </xf>
    <xf numFmtId="0" fontId="82" fillId="30" borderId="29" xfId="0" applyFont="1" applyFill="1" applyBorder="1" applyAlignment="1">
      <alignment horizontal="center" vertical="center" wrapText="1"/>
    </xf>
    <xf numFmtId="0" fontId="58" fillId="31" borderId="29" xfId="0" applyFont="1" applyFill="1" applyBorder="1" applyAlignment="1">
      <alignment horizontal="right" vertical="center" wrapText="1"/>
    </xf>
    <xf numFmtId="177" fontId="8" fillId="30" borderId="29" xfId="0" applyNumberFormat="1" applyFont="1" applyFill="1" applyBorder="1" applyAlignment="1">
      <alignment horizontal="right" vertical="center" wrapText="1"/>
    </xf>
    <xf numFmtId="0" fontId="60" fillId="27" borderId="10" xfId="0" applyFont="1" applyFill="1" applyBorder="1" applyAlignment="1">
      <alignment horizontal="center" vertical="center" wrapText="1"/>
    </xf>
    <xf numFmtId="0" fontId="60" fillId="27" borderId="10" xfId="0" applyFont="1" applyFill="1" applyBorder="1" applyAlignment="1">
      <alignment horizontal="center" vertical="center"/>
    </xf>
    <xf numFmtId="0" fontId="60" fillId="27" borderId="10" xfId="0" applyFont="1" applyFill="1" applyBorder="1" applyAlignment="1">
      <alignment horizontal="center" vertical="center" shrinkToFit="1"/>
    </xf>
    <xf numFmtId="176" fontId="60" fillId="27" borderId="10" xfId="0" applyNumberFormat="1" applyFont="1" applyFill="1" applyBorder="1" applyAlignment="1">
      <alignment horizontal="center" vertical="center" wrapText="1" shrinkToFit="1"/>
    </xf>
    <xf numFmtId="176" fontId="60" fillId="27" borderId="10" xfId="34" applyNumberFormat="1" applyFont="1" applyFill="1" applyBorder="1" applyAlignment="1">
      <alignment horizontal="center" vertical="center" shrinkToFit="1"/>
    </xf>
    <xf numFmtId="14" fontId="60" fillId="27" borderId="10" xfId="0" applyNumberFormat="1" applyFont="1" applyFill="1" applyBorder="1" applyAlignment="1">
      <alignment horizontal="center" vertical="center" shrinkToFit="1"/>
    </xf>
    <xf numFmtId="176" fontId="60" fillId="27" borderId="10" xfId="0" applyNumberFormat="1" applyFont="1" applyFill="1" applyBorder="1" applyAlignment="1">
      <alignment horizontal="center" vertical="center" wrapText="1"/>
    </xf>
    <xf numFmtId="176" fontId="60" fillId="27" borderId="10" xfId="0" quotePrefix="1" applyNumberFormat="1" applyFont="1" applyFill="1" applyBorder="1" applyAlignment="1">
      <alignment horizontal="center" vertical="center" wrapText="1" shrinkToFit="1"/>
    </xf>
    <xf numFmtId="0" fontId="60" fillId="27" borderId="10" xfId="0" applyFont="1" applyFill="1" applyBorder="1" applyAlignment="1">
      <alignment horizontal="center" vertical="center" wrapText="1" shrinkToFit="1"/>
    </xf>
    <xf numFmtId="2" fontId="60" fillId="27" borderId="10" xfId="0" applyNumberFormat="1" applyFont="1" applyFill="1" applyBorder="1" applyAlignment="1">
      <alignment horizontal="center" vertical="center"/>
    </xf>
    <xf numFmtId="14" fontId="60" fillId="27" borderId="10" xfId="0" applyNumberFormat="1" applyFont="1" applyFill="1" applyBorder="1" applyAlignment="1">
      <alignment horizontal="center" vertical="center"/>
    </xf>
    <xf numFmtId="0" fontId="62" fillId="27" borderId="10" xfId="0" applyFont="1" applyFill="1" applyBorder="1">
      <alignment vertical="center"/>
    </xf>
    <xf numFmtId="0" fontId="60" fillId="27" borderId="10" xfId="58" applyFont="1" applyFill="1" applyBorder="1" applyAlignment="1">
      <alignment horizontal="center" vertical="center" shrinkToFit="1"/>
    </xf>
    <xf numFmtId="0" fontId="60" fillId="27" borderId="10" xfId="58" applyFont="1" applyFill="1" applyBorder="1" applyAlignment="1">
      <alignment horizontal="center" vertical="center" wrapText="1"/>
    </xf>
    <xf numFmtId="178" fontId="60" fillId="27" borderId="10" xfId="0" applyNumberFormat="1" applyFont="1" applyFill="1" applyBorder="1" applyAlignment="1">
      <alignment horizontal="center" vertical="center"/>
    </xf>
    <xf numFmtId="49" fontId="60" fillId="27" borderId="10" xfId="0" applyNumberFormat="1" applyFont="1" applyFill="1" applyBorder="1" applyAlignment="1">
      <alignment horizontal="center" vertical="center" wrapText="1"/>
    </xf>
    <xf numFmtId="49" fontId="60" fillId="27" borderId="10" xfId="0" applyNumberFormat="1" applyFont="1" applyFill="1" applyBorder="1" applyAlignment="1">
      <alignment horizontal="center" vertical="center"/>
    </xf>
    <xf numFmtId="2" fontId="60" fillId="27" borderId="10" xfId="0" applyNumberFormat="1" applyFont="1" applyFill="1" applyBorder="1" applyAlignment="1">
      <alignment horizontal="center" vertical="center" wrapText="1"/>
    </xf>
    <xf numFmtId="179" fontId="60" fillId="27" borderId="10" xfId="0" applyNumberFormat="1" applyFont="1" applyFill="1" applyBorder="1" applyAlignment="1">
      <alignment horizontal="center" vertical="center"/>
    </xf>
    <xf numFmtId="0" fontId="60" fillId="27" borderId="11" xfId="0" applyFont="1" applyFill="1" applyBorder="1" applyAlignment="1">
      <alignment horizontal="center" vertical="center" wrapText="1"/>
    </xf>
    <xf numFmtId="0" fontId="60" fillId="27" borderId="10" xfId="71" applyFont="1" applyFill="1" applyBorder="1" applyAlignment="1">
      <alignment horizontal="center" vertical="center"/>
    </xf>
    <xf numFmtId="179" fontId="60" fillId="27" borderId="10" xfId="71" applyNumberFormat="1" applyFont="1" applyFill="1" applyBorder="1" applyAlignment="1">
      <alignment horizontal="center" vertical="center"/>
    </xf>
    <xf numFmtId="178" fontId="60" fillId="27" borderId="10" xfId="71" applyNumberFormat="1" applyFont="1" applyFill="1" applyBorder="1" applyAlignment="1">
      <alignment horizontal="center" vertical="center"/>
    </xf>
    <xf numFmtId="179" fontId="60" fillId="27" borderId="10" xfId="70" applyNumberFormat="1" applyFont="1" applyFill="1" applyBorder="1" applyAlignment="1">
      <alignment horizontal="center" vertical="center"/>
    </xf>
    <xf numFmtId="178" fontId="60" fillId="27" borderId="10" xfId="70" applyNumberFormat="1" applyFont="1" applyFill="1" applyBorder="1" applyAlignment="1">
      <alignment horizontal="center" vertical="center"/>
    </xf>
    <xf numFmtId="0" fontId="60" fillId="27" borderId="10" xfId="70" applyFont="1" applyFill="1" applyBorder="1" applyAlignment="1">
      <alignment horizontal="center" vertical="center"/>
    </xf>
    <xf numFmtId="41" fontId="60" fillId="27" borderId="10" xfId="34" applyFont="1" applyFill="1" applyBorder="1" applyAlignment="1">
      <alignment horizontal="center" vertical="center" wrapText="1"/>
    </xf>
    <xf numFmtId="0" fontId="68" fillId="27" borderId="16" xfId="0" applyFont="1" applyFill="1" applyBorder="1">
      <alignment vertical="center"/>
    </xf>
    <xf numFmtId="0" fontId="58" fillId="30" borderId="20" xfId="0" applyFont="1" applyFill="1" applyBorder="1" applyAlignment="1">
      <alignment horizontal="right" vertical="center" wrapText="1"/>
    </xf>
    <xf numFmtId="0" fontId="58" fillId="30" borderId="21" xfId="0" applyFont="1" applyFill="1" applyBorder="1" applyAlignment="1">
      <alignment horizontal="right" vertical="center" wrapText="1"/>
    </xf>
    <xf numFmtId="176" fontId="58" fillId="30" borderId="32" xfId="0" applyNumberFormat="1" applyFont="1" applyFill="1" applyBorder="1" applyAlignment="1">
      <alignment horizontal="right" vertical="center" wrapText="1"/>
    </xf>
    <xf numFmtId="3" fontId="58" fillId="30" borderId="18" xfId="0" applyNumberFormat="1" applyFont="1" applyFill="1" applyBorder="1" applyAlignment="1">
      <alignment horizontal="right" vertical="center" wrapText="1"/>
    </xf>
    <xf numFmtId="0" fontId="58" fillId="30" borderId="18" xfId="0" applyFont="1" applyFill="1" applyBorder="1" applyAlignment="1">
      <alignment horizontal="right" vertical="center" wrapText="1"/>
    </xf>
    <xf numFmtId="3" fontId="58" fillId="30" borderId="22" xfId="0" applyNumberFormat="1" applyFont="1" applyFill="1" applyBorder="1" applyAlignment="1">
      <alignment horizontal="right" vertical="center" wrapText="1"/>
    </xf>
    <xf numFmtId="176" fontId="58" fillId="30" borderId="33" xfId="0" applyNumberFormat="1" applyFont="1" applyFill="1" applyBorder="1" applyAlignment="1">
      <alignment horizontal="right" vertical="center" wrapText="1"/>
    </xf>
    <xf numFmtId="0" fontId="58" fillId="30" borderId="22" xfId="0" applyFont="1" applyFill="1" applyBorder="1" applyAlignment="1">
      <alignment horizontal="right" vertical="center" wrapText="1"/>
    </xf>
    <xf numFmtId="0" fontId="8" fillId="30" borderId="18" xfId="0" applyFont="1" applyFill="1" applyBorder="1" applyAlignment="1">
      <alignment horizontal="right" vertical="center" wrapText="1"/>
    </xf>
    <xf numFmtId="0" fontId="8" fillId="28" borderId="18" xfId="0" applyFont="1" applyFill="1" applyBorder="1" applyAlignment="1">
      <alignment horizontal="center" vertical="center" wrapText="1"/>
    </xf>
    <xf numFmtId="0" fontId="8" fillId="28" borderId="18" xfId="0" applyFont="1" applyFill="1" applyBorder="1" applyAlignment="1">
      <alignment horizontal="right" vertical="center" wrapText="1"/>
    </xf>
    <xf numFmtId="0" fontId="8" fillId="28" borderId="22" xfId="0" applyFont="1" applyFill="1" applyBorder="1" applyAlignment="1">
      <alignment horizontal="center" vertical="center" wrapText="1"/>
    </xf>
    <xf numFmtId="176" fontId="8" fillId="28" borderId="33" xfId="0" applyNumberFormat="1" applyFont="1" applyFill="1" applyBorder="1" applyAlignment="1">
      <alignment horizontal="right" vertical="center" wrapText="1"/>
    </xf>
    <xf numFmtId="0" fontId="58" fillId="28" borderId="18" xfId="0" applyFont="1" applyFill="1" applyBorder="1" applyAlignment="1">
      <alignment horizontal="right" vertical="center" wrapText="1"/>
    </xf>
    <xf numFmtId="0" fontId="58" fillId="28" borderId="22" xfId="0" applyFont="1" applyFill="1" applyBorder="1" applyAlignment="1">
      <alignment horizontal="right" vertical="center" wrapText="1"/>
    </xf>
    <xf numFmtId="176" fontId="58" fillId="28" borderId="33" xfId="0" applyNumberFormat="1" applyFont="1" applyFill="1" applyBorder="1" applyAlignment="1">
      <alignment horizontal="right" vertical="center" wrapText="1"/>
    </xf>
    <xf numFmtId="3" fontId="58" fillId="28" borderId="18" xfId="0" applyNumberFormat="1" applyFont="1" applyFill="1" applyBorder="1" applyAlignment="1">
      <alignment horizontal="right" vertical="center" wrapText="1"/>
    </xf>
    <xf numFmtId="3" fontId="58" fillId="28" borderId="22" xfId="0" applyNumberFormat="1" applyFont="1" applyFill="1" applyBorder="1" applyAlignment="1">
      <alignment horizontal="right" vertical="center" wrapText="1"/>
    </xf>
    <xf numFmtId="3" fontId="58" fillId="28" borderId="28" xfId="0" applyNumberFormat="1" applyFont="1" applyFill="1" applyBorder="1" applyAlignment="1">
      <alignment horizontal="right" vertical="center" wrapText="1"/>
    </xf>
    <xf numFmtId="176" fontId="58" fillId="31" borderId="34" xfId="0" applyNumberFormat="1" applyFont="1" applyFill="1" applyBorder="1" applyAlignment="1">
      <alignment horizontal="right" vertical="center" wrapText="1"/>
    </xf>
    <xf numFmtId="3" fontId="58" fillId="31" borderId="28" xfId="0" applyNumberFormat="1" applyFont="1" applyFill="1" applyBorder="1" applyAlignment="1">
      <alignment horizontal="right" vertical="center" wrapText="1"/>
    </xf>
    <xf numFmtId="176" fontId="58" fillId="31" borderId="35" xfId="0" applyNumberFormat="1" applyFont="1" applyFill="1" applyBorder="1" applyAlignment="1">
      <alignment horizontal="right" vertical="center" wrapText="1"/>
    </xf>
    <xf numFmtId="177" fontId="8" fillId="31" borderId="29" xfId="0" applyNumberFormat="1" applyFont="1" applyFill="1" applyBorder="1" applyAlignment="1">
      <alignment horizontal="right" vertical="center" wrapText="1"/>
    </xf>
    <xf numFmtId="177" fontId="8" fillId="31" borderId="31" xfId="0" applyNumberFormat="1" applyFont="1" applyFill="1" applyBorder="1" applyAlignment="1">
      <alignment horizontal="right" vertical="center" wrapText="1"/>
    </xf>
    <xf numFmtId="176" fontId="8" fillId="31" borderId="34" xfId="0" applyNumberFormat="1" applyFont="1" applyFill="1" applyBorder="1" applyAlignment="1">
      <alignment horizontal="right" vertical="center" wrapText="1"/>
    </xf>
    <xf numFmtId="177" fontId="8" fillId="31" borderId="28" xfId="0" applyNumberFormat="1" applyFont="1" applyFill="1" applyBorder="1" applyAlignment="1">
      <alignment horizontal="right" vertical="center" wrapText="1"/>
    </xf>
    <xf numFmtId="177" fontId="8" fillId="31" borderId="30" xfId="0" applyNumberFormat="1" applyFont="1" applyFill="1" applyBorder="1" applyAlignment="1">
      <alignment horizontal="right" vertical="center" wrapText="1"/>
    </xf>
    <xf numFmtId="176" fontId="8" fillId="31" borderId="35" xfId="0" applyNumberFormat="1" applyFont="1" applyFill="1" applyBorder="1" applyAlignment="1">
      <alignment horizontal="right" vertical="center" wrapText="1"/>
    </xf>
    <xf numFmtId="176" fontId="8" fillId="30" borderId="34" xfId="0" applyNumberFormat="1" applyFont="1" applyFill="1" applyBorder="1" applyAlignment="1">
      <alignment horizontal="right" vertical="center" wrapText="1"/>
    </xf>
    <xf numFmtId="177" fontId="8" fillId="30" borderId="18" xfId="0" applyNumberFormat="1" applyFont="1" applyFill="1" applyBorder="1" applyAlignment="1">
      <alignment horizontal="right" vertical="center" wrapText="1"/>
    </xf>
    <xf numFmtId="176" fontId="8" fillId="30" borderId="33" xfId="0" applyNumberFormat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26" borderId="10" xfId="58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left" vertical="center" wrapText="1"/>
    </xf>
    <xf numFmtId="41" fontId="5" fillId="0" borderId="10" xfId="0" applyNumberFormat="1" applyFont="1" applyBorder="1" applyAlignment="1">
      <alignment horizontal="left" vertical="center" wrapText="1"/>
    </xf>
    <xf numFmtId="182" fontId="5" fillId="0" borderId="10" xfId="77" applyNumberFormat="1" applyFont="1" applyBorder="1" applyAlignment="1">
      <alignment horizontal="center" vertical="center" wrapText="1"/>
    </xf>
    <xf numFmtId="177" fontId="58" fillId="30" borderId="18" xfId="0" applyNumberFormat="1" applyFont="1" applyFill="1" applyBorder="1" applyAlignment="1">
      <alignment horizontal="right" vertical="center" wrapText="1"/>
    </xf>
    <xf numFmtId="0" fontId="83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" fillId="32" borderId="10" xfId="0" applyFont="1" applyFill="1" applyBorder="1" applyAlignment="1">
      <alignment horizontal="center" vertical="center"/>
    </xf>
    <xf numFmtId="0" fontId="8" fillId="32" borderId="10" xfId="0" applyFont="1" applyFill="1" applyBorder="1" applyAlignment="1">
      <alignment horizontal="center" vertical="center" wrapText="1"/>
    </xf>
    <xf numFmtId="0" fontId="8" fillId="32" borderId="10" xfId="0" applyFont="1" applyFill="1" applyBorder="1" applyAlignment="1">
      <alignment vertical="center" wrapText="1"/>
    </xf>
    <xf numFmtId="177" fontId="8" fillId="32" borderId="10" xfId="35" applyNumberFormat="1" applyFont="1" applyFill="1" applyBorder="1" applyAlignment="1">
      <alignment horizontal="center" vertical="center" wrapText="1"/>
    </xf>
    <xf numFmtId="176" fontId="8" fillId="32" borderId="10" xfId="0" applyNumberFormat="1" applyFont="1" applyFill="1" applyBorder="1" applyAlignment="1">
      <alignment horizontal="center" vertical="center" wrapText="1"/>
    </xf>
    <xf numFmtId="0" fontId="8" fillId="32" borderId="10" xfId="0" applyFont="1" applyFill="1" applyBorder="1">
      <alignment vertical="center"/>
    </xf>
    <xf numFmtId="0" fontId="7" fillId="0" borderId="0" xfId="0" applyFont="1">
      <alignment vertical="center"/>
    </xf>
    <xf numFmtId="0" fontId="8" fillId="24" borderId="10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vertical="center" wrapText="1"/>
    </xf>
    <xf numFmtId="176" fontId="8" fillId="24" borderId="10" xfId="35" applyNumberFormat="1" applyFont="1" applyFill="1" applyBorder="1" applyAlignment="1">
      <alignment horizontal="center" vertical="center" wrapText="1"/>
    </xf>
    <xf numFmtId="176" fontId="8" fillId="24" borderId="10" xfId="0" applyNumberFormat="1" applyFont="1" applyFill="1" applyBorder="1" applyAlignment="1">
      <alignment horizontal="center" vertical="center" wrapText="1"/>
    </xf>
    <xf numFmtId="0" fontId="8" fillId="24" borderId="10" xfId="0" applyFont="1" applyFill="1" applyBorder="1">
      <alignment vertical="center"/>
    </xf>
    <xf numFmtId="0" fontId="8" fillId="0" borderId="0" xfId="0" applyFont="1">
      <alignment vertical="center"/>
    </xf>
    <xf numFmtId="0" fontId="5" fillId="24" borderId="10" xfId="0" applyFont="1" applyFill="1" applyBorder="1">
      <alignment vertical="center"/>
    </xf>
    <xf numFmtId="0" fontId="6" fillId="0" borderId="10" xfId="0" applyFont="1" applyBorder="1" applyAlignment="1">
      <alignment horizontal="justify" vertical="center"/>
    </xf>
    <xf numFmtId="0" fontId="79" fillId="0" borderId="18" xfId="0" applyFont="1" applyBorder="1" applyAlignment="1">
      <alignment horizontal="center" vertical="center" wrapText="1"/>
    </xf>
    <xf numFmtId="0" fontId="79" fillId="0" borderId="18" xfId="0" applyFont="1" applyBorder="1" applyAlignment="1">
      <alignment horizontal="justify" vertical="center" wrapText="1"/>
    </xf>
    <xf numFmtId="0" fontId="79" fillId="0" borderId="47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79" fillId="0" borderId="0" xfId="0" applyFont="1" applyAlignment="1">
      <alignment horizontal="justify" vertical="center" wrapText="1"/>
    </xf>
    <xf numFmtId="0" fontId="79" fillId="0" borderId="48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176" fontId="68" fillId="0" borderId="10" xfId="0" applyNumberFormat="1" applyFont="1" applyBorder="1" applyAlignment="1">
      <alignment horizontal="center" vertical="center" wrapText="1"/>
    </xf>
    <xf numFmtId="183" fontId="5" fillId="0" borderId="10" xfId="0" applyNumberFormat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58" applyFont="1" applyBorder="1">
      <alignment vertical="center"/>
    </xf>
    <xf numFmtId="0" fontId="55" fillId="0" borderId="10" xfId="58" applyFont="1" applyBorder="1" applyAlignment="1">
      <alignment horizontal="center" vertical="center" wrapText="1"/>
    </xf>
    <xf numFmtId="181" fontId="5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shrinkToFit="1"/>
    </xf>
    <xf numFmtId="41" fontId="5" fillId="0" borderId="10" xfId="3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179" fontId="80" fillId="0" borderId="10" xfId="70" applyNumberFormat="1" applyFont="1" applyBorder="1" applyAlignment="1">
      <alignment horizontal="center" vertical="center" shrinkToFit="1"/>
    </xf>
    <xf numFmtId="0" fontId="85" fillId="0" borderId="10" xfId="70" applyFont="1" applyBorder="1">
      <alignment vertical="center"/>
    </xf>
    <xf numFmtId="0" fontId="80" fillId="0" borderId="10" xfId="70" applyFont="1" applyBorder="1">
      <alignment vertical="center"/>
    </xf>
    <xf numFmtId="178" fontId="80" fillId="0" borderId="10" xfId="70" applyNumberFormat="1" applyFont="1" applyBorder="1">
      <alignment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8" fillId="24" borderId="10" xfId="0" applyNumberFormat="1" applyFont="1" applyFill="1" applyBorder="1" applyAlignment="1">
      <alignment horizontal="left" vertical="center" wrapText="1"/>
    </xf>
    <xf numFmtId="0" fontId="86" fillId="0" borderId="1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shrinkToFit="1"/>
    </xf>
    <xf numFmtId="41" fontId="85" fillId="0" borderId="10" xfId="34" applyFont="1" applyBorder="1" applyAlignment="1">
      <alignment horizontal="center" vertical="center" shrinkToFit="1"/>
    </xf>
    <xf numFmtId="0" fontId="49" fillId="0" borderId="15" xfId="76" applyFont="1" applyBorder="1" applyAlignment="1">
      <alignment horizontal="center" vertical="center" shrinkToFit="1"/>
    </xf>
    <xf numFmtId="0" fontId="85" fillId="0" borderId="49" xfId="58" applyFont="1" applyBorder="1" applyAlignment="1">
      <alignment horizontal="center" vertical="center"/>
    </xf>
    <xf numFmtId="41" fontId="49" fillId="0" borderId="15" xfId="37" applyFont="1" applyFill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 wrapText="1" shrinkToFit="1"/>
    </xf>
    <xf numFmtId="0" fontId="87" fillId="0" borderId="0" xfId="0" applyFont="1">
      <alignment vertical="center"/>
    </xf>
    <xf numFmtId="49" fontId="51" fillId="0" borderId="10" xfId="0" applyNumberFormat="1" applyFont="1" applyBorder="1" applyAlignment="1">
      <alignment horizontal="left" vertical="center" wrapText="1"/>
    </xf>
    <xf numFmtId="0" fontId="67" fillId="27" borderId="10" xfId="0" applyFont="1" applyFill="1" applyBorder="1" applyAlignment="1">
      <alignment horizontal="center" vertical="center" wrapText="1"/>
    </xf>
    <xf numFmtId="14" fontId="67" fillId="27" borderId="10" xfId="0" applyNumberFormat="1" applyFont="1" applyFill="1" applyBorder="1" applyAlignment="1">
      <alignment horizontal="center" vertical="center" wrapText="1"/>
    </xf>
    <xf numFmtId="0" fontId="67" fillId="27" borderId="10" xfId="0" applyFont="1" applyFill="1" applyBorder="1">
      <alignment vertical="center"/>
    </xf>
    <xf numFmtId="0" fontId="67" fillId="27" borderId="0" xfId="0" applyFont="1" applyFill="1">
      <alignment vertical="center"/>
    </xf>
    <xf numFmtId="3" fontId="67" fillId="0" borderId="10" xfId="0" applyNumberFormat="1" applyFont="1" applyBorder="1" applyAlignment="1">
      <alignment horizontal="center" vertical="center" wrapText="1"/>
    </xf>
    <xf numFmtId="14" fontId="67" fillId="0" borderId="10" xfId="0" applyNumberFormat="1" applyFont="1" applyBorder="1" applyAlignment="1">
      <alignment horizontal="center" vertical="center" wrapText="1"/>
    </xf>
    <xf numFmtId="0" fontId="67" fillId="0" borderId="10" xfId="0" applyFont="1" applyBorder="1">
      <alignment vertical="center"/>
    </xf>
    <xf numFmtId="0" fontId="67" fillId="0" borderId="0" xfId="0" applyFont="1">
      <alignment vertical="center"/>
    </xf>
    <xf numFmtId="0" fontId="88" fillId="0" borderId="13" xfId="0" applyFont="1" applyBorder="1" applyAlignment="1">
      <alignment horizontal="center" vertical="center" wrapText="1"/>
    </xf>
    <xf numFmtId="176" fontId="88" fillId="0" borderId="13" xfId="0" applyNumberFormat="1" applyFont="1" applyBorder="1" applyAlignment="1">
      <alignment horizontal="center" vertical="center" wrapText="1"/>
    </xf>
    <xf numFmtId="0" fontId="63" fillId="0" borderId="0" xfId="0" applyFont="1">
      <alignment vertical="center"/>
    </xf>
    <xf numFmtId="0" fontId="37" fillId="25" borderId="10" xfId="0" applyFont="1" applyFill="1" applyBorder="1" applyAlignment="1">
      <alignment horizontal="center" vertical="center" wrapText="1"/>
    </xf>
    <xf numFmtId="0" fontId="41" fillId="25" borderId="11" xfId="0" applyFont="1" applyFill="1" applyBorder="1" applyAlignment="1">
      <alignment horizontal="center" vertical="center" wrapText="1"/>
    </xf>
    <xf numFmtId="0" fontId="41" fillId="25" borderId="12" xfId="0" applyFont="1" applyFill="1" applyBorder="1" applyAlignment="1">
      <alignment horizontal="center" vertical="center" wrapText="1"/>
    </xf>
    <xf numFmtId="0" fontId="41" fillId="25" borderId="10" xfId="0" applyFont="1" applyFill="1" applyBorder="1" applyAlignment="1">
      <alignment horizontal="center" vertical="center" wrapText="1"/>
    </xf>
    <xf numFmtId="0" fontId="41" fillId="25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8" fillId="25" borderId="10" xfId="0" applyFont="1" applyFill="1" applyBorder="1" applyAlignment="1">
      <alignment horizontal="center" vertical="center" wrapText="1"/>
    </xf>
    <xf numFmtId="176" fontId="37" fillId="25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/>
    </xf>
    <xf numFmtId="0" fontId="82" fillId="28" borderId="36" xfId="0" applyFont="1" applyFill="1" applyBorder="1" applyAlignment="1">
      <alignment horizontal="center" vertical="center" wrapText="1"/>
    </xf>
    <xf numFmtId="0" fontId="82" fillId="28" borderId="37" xfId="0" applyFont="1" applyFill="1" applyBorder="1" applyAlignment="1">
      <alignment horizontal="center" vertical="center" wrapText="1"/>
    </xf>
    <xf numFmtId="0" fontId="82" fillId="28" borderId="38" xfId="0" applyFont="1" applyFill="1" applyBorder="1" applyAlignment="1">
      <alignment horizontal="center" vertical="center" wrapText="1"/>
    </xf>
    <xf numFmtId="0" fontId="82" fillId="28" borderId="39" xfId="0" applyFont="1" applyFill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 wrapText="1"/>
    </xf>
    <xf numFmtId="0" fontId="82" fillId="0" borderId="41" xfId="0" applyFont="1" applyBorder="1" applyAlignment="1">
      <alignment horizontal="center" vertical="center" wrapText="1"/>
    </xf>
    <xf numFmtId="0" fontId="82" fillId="0" borderId="42" xfId="0" applyFont="1" applyBorder="1" applyAlignment="1">
      <alignment horizontal="center" vertical="center" wrapText="1"/>
    </xf>
    <xf numFmtId="0" fontId="82" fillId="30" borderId="26" xfId="0" applyFont="1" applyFill="1" applyBorder="1" applyAlignment="1">
      <alignment horizontal="center" vertical="center" wrapText="1"/>
    </xf>
    <xf numFmtId="0" fontId="82" fillId="30" borderId="17" xfId="0" applyFont="1" applyFill="1" applyBorder="1" applyAlignment="1">
      <alignment horizontal="center" vertical="center" wrapText="1"/>
    </xf>
    <xf numFmtId="0" fontId="82" fillId="30" borderId="19" xfId="0" applyFont="1" applyFill="1" applyBorder="1" applyAlignment="1">
      <alignment horizontal="center" vertical="center" wrapText="1"/>
    </xf>
    <xf numFmtId="0" fontId="81" fillId="30" borderId="19" xfId="0" applyFont="1" applyFill="1" applyBorder="1" applyAlignment="1">
      <alignment horizontal="center" vertical="center" wrapText="1"/>
    </xf>
    <xf numFmtId="0" fontId="81" fillId="30" borderId="17" xfId="0" applyFont="1" applyFill="1" applyBorder="1" applyAlignment="1">
      <alignment horizontal="center" vertical="center" wrapText="1"/>
    </xf>
    <xf numFmtId="0" fontId="82" fillId="28" borderId="43" xfId="0" applyFont="1" applyFill="1" applyBorder="1" applyAlignment="1">
      <alignment horizontal="center" vertical="center" wrapText="1"/>
    </xf>
    <xf numFmtId="0" fontId="82" fillId="28" borderId="44" xfId="0" applyFont="1" applyFill="1" applyBorder="1" applyAlignment="1">
      <alignment horizontal="center" vertical="center" wrapText="1"/>
    </xf>
    <xf numFmtId="0" fontId="82" fillId="31" borderId="45" xfId="0" applyFont="1" applyFill="1" applyBorder="1" applyAlignment="1">
      <alignment horizontal="center" vertical="center" wrapText="1"/>
    </xf>
    <xf numFmtId="0" fontId="82" fillId="31" borderId="46" xfId="0" applyFont="1" applyFill="1" applyBorder="1" applyAlignment="1">
      <alignment horizontal="center" vertical="center" wrapText="1"/>
    </xf>
    <xf numFmtId="0" fontId="82" fillId="31" borderId="43" xfId="0" applyFont="1" applyFill="1" applyBorder="1" applyAlignment="1">
      <alignment horizontal="center" vertical="center" wrapText="1"/>
    </xf>
    <xf numFmtId="0" fontId="82" fillId="31" borderId="44" xfId="0" applyFont="1" applyFill="1" applyBorder="1" applyAlignment="1">
      <alignment horizontal="center" vertical="center" wrapText="1"/>
    </xf>
    <xf numFmtId="0" fontId="82" fillId="30" borderId="45" xfId="0" applyFont="1" applyFill="1" applyBorder="1" applyAlignment="1">
      <alignment horizontal="center" vertical="center" wrapText="1"/>
    </xf>
    <xf numFmtId="0" fontId="82" fillId="30" borderId="46" xfId="0" applyFont="1" applyFill="1" applyBorder="1" applyAlignment="1">
      <alignment horizontal="center" vertical="center" wrapText="1"/>
    </xf>
    <xf numFmtId="0" fontId="82" fillId="30" borderId="38" xfId="0" applyFont="1" applyFill="1" applyBorder="1" applyAlignment="1">
      <alignment horizontal="center" vertical="center" wrapText="1"/>
    </xf>
    <xf numFmtId="0" fontId="82" fillId="30" borderId="39" xfId="0" applyFont="1" applyFill="1" applyBorder="1" applyAlignment="1">
      <alignment horizontal="center" vertical="center" wrapText="1"/>
    </xf>
  </cellXfs>
  <cellStyles count="83">
    <cellStyle name="20% - 강조색1 2" xfId="1" xr:uid="{00000000-0005-0000-0000-000000000000}"/>
    <cellStyle name="20% - 강조색2 2" xfId="2" xr:uid="{00000000-0005-0000-0000-000001000000}"/>
    <cellStyle name="20% - 강조색3 2" xfId="3" xr:uid="{00000000-0005-0000-0000-000002000000}"/>
    <cellStyle name="20% - 강조색4 2" xfId="4" xr:uid="{00000000-0005-0000-0000-000003000000}"/>
    <cellStyle name="20% - 강조색5 2" xfId="5" xr:uid="{00000000-0005-0000-0000-000004000000}"/>
    <cellStyle name="20% - 강조색6 2" xfId="6" xr:uid="{00000000-0005-0000-0000-000005000000}"/>
    <cellStyle name="40% - 강조색1 2" xfId="7" xr:uid="{00000000-0005-0000-0000-000006000000}"/>
    <cellStyle name="40% - 강조색2 2" xfId="8" xr:uid="{00000000-0005-0000-0000-000007000000}"/>
    <cellStyle name="40% - 강조색3 2" xfId="9" xr:uid="{00000000-0005-0000-0000-000008000000}"/>
    <cellStyle name="40% - 강조색4 2" xfId="10" xr:uid="{00000000-0005-0000-0000-000009000000}"/>
    <cellStyle name="40% - 강조색5 2" xfId="11" xr:uid="{00000000-0005-0000-0000-00000A000000}"/>
    <cellStyle name="40% - 강조색6 2" xfId="12" xr:uid="{00000000-0005-0000-0000-00000B000000}"/>
    <cellStyle name="60% - 강조색1 2" xfId="13" xr:uid="{00000000-0005-0000-0000-00000C000000}"/>
    <cellStyle name="60% - 강조색2 2" xfId="14" xr:uid="{00000000-0005-0000-0000-00000D000000}"/>
    <cellStyle name="60% - 강조색3 2" xfId="15" xr:uid="{00000000-0005-0000-0000-00000E000000}"/>
    <cellStyle name="60% - 강조색4 2" xfId="16" xr:uid="{00000000-0005-0000-0000-00000F000000}"/>
    <cellStyle name="60% - 강조색5 2" xfId="17" xr:uid="{00000000-0005-0000-0000-000010000000}"/>
    <cellStyle name="60% - 강조색6 2" xfId="18" xr:uid="{00000000-0005-0000-0000-000011000000}"/>
    <cellStyle name="강조색1 2" xfId="19" xr:uid="{00000000-0005-0000-0000-000012000000}"/>
    <cellStyle name="강조색2 2" xfId="20" xr:uid="{00000000-0005-0000-0000-000013000000}"/>
    <cellStyle name="강조색3 2" xfId="21" xr:uid="{00000000-0005-0000-0000-000014000000}"/>
    <cellStyle name="강조색4 2" xfId="22" xr:uid="{00000000-0005-0000-0000-000015000000}"/>
    <cellStyle name="강조색5 2" xfId="23" xr:uid="{00000000-0005-0000-0000-000016000000}"/>
    <cellStyle name="강조색6 2" xfId="24" xr:uid="{00000000-0005-0000-0000-000017000000}"/>
    <cellStyle name="경고문 2" xfId="25" xr:uid="{00000000-0005-0000-0000-000018000000}"/>
    <cellStyle name="계산 2" xfId="26" xr:uid="{00000000-0005-0000-0000-000019000000}"/>
    <cellStyle name="나쁨 2" xfId="27" xr:uid="{00000000-0005-0000-0000-00001A000000}"/>
    <cellStyle name="메모 2" xfId="28" xr:uid="{00000000-0005-0000-0000-00001B000000}"/>
    <cellStyle name="백분율 2" xfId="29" xr:uid="{00000000-0005-0000-0000-00001C000000}"/>
    <cellStyle name="백분율 2 2" xfId="30" xr:uid="{00000000-0005-0000-0000-00001D000000}"/>
    <cellStyle name="백분율 3" xfId="81" xr:uid="{00000000-0005-0000-0000-00001E000000}"/>
    <cellStyle name="보통 2" xfId="31" xr:uid="{00000000-0005-0000-0000-00001F000000}"/>
    <cellStyle name="설명 텍스트 2" xfId="32" xr:uid="{00000000-0005-0000-0000-000020000000}"/>
    <cellStyle name="셀 확인 2" xfId="33" xr:uid="{00000000-0005-0000-0000-000021000000}"/>
    <cellStyle name="쉼표 [0]" xfId="34" builtinId="6"/>
    <cellStyle name="쉼표 [0] 2" xfId="35" xr:uid="{00000000-0005-0000-0000-000023000000}"/>
    <cellStyle name="쉼표 [0] 3" xfId="36" xr:uid="{00000000-0005-0000-0000-000024000000}"/>
    <cellStyle name="쉼표 [0] 3 2" xfId="37" xr:uid="{00000000-0005-0000-0000-000025000000}"/>
    <cellStyle name="쉼표 [0] 4" xfId="38" xr:uid="{00000000-0005-0000-0000-000026000000}"/>
    <cellStyle name="쉼표 [0] 5" xfId="82" xr:uid="{00000000-0005-0000-0000-000027000000}"/>
    <cellStyle name="연결된 셀 2" xfId="39" xr:uid="{00000000-0005-0000-0000-000028000000}"/>
    <cellStyle name="요약 2" xfId="40" xr:uid="{00000000-0005-0000-0000-000029000000}"/>
    <cellStyle name="입력 2" xfId="41" xr:uid="{00000000-0005-0000-0000-00002A000000}"/>
    <cellStyle name="제목 1 2" xfId="42" xr:uid="{00000000-0005-0000-0000-00002B000000}"/>
    <cellStyle name="제목 2 2" xfId="43" xr:uid="{00000000-0005-0000-0000-00002C000000}"/>
    <cellStyle name="제목 3 2" xfId="44" xr:uid="{00000000-0005-0000-0000-00002D000000}"/>
    <cellStyle name="제목 4 2" xfId="45" xr:uid="{00000000-0005-0000-0000-00002E000000}"/>
    <cellStyle name="제목 5" xfId="46" xr:uid="{00000000-0005-0000-0000-00002F000000}"/>
    <cellStyle name="좋음 2" xfId="47" xr:uid="{00000000-0005-0000-0000-000030000000}"/>
    <cellStyle name="출력 2" xfId="48" xr:uid="{00000000-0005-0000-0000-000031000000}"/>
    <cellStyle name="표준" xfId="0" builtinId="0"/>
    <cellStyle name="표준 10" xfId="49" xr:uid="{00000000-0005-0000-0000-000033000000}"/>
    <cellStyle name="표준 11" xfId="50" xr:uid="{00000000-0005-0000-0000-000034000000}"/>
    <cellStyle name="표준 12" xfId="80" xr:uid="{00000000-0005-0000-0000-000035000000}"/>
    <cellStyle name="표준 13" xfId="51" xr:uid="{00000000-0005-0000-0000-000036000000}"/>
    <cellStyle name="표준 14" xfId="52" xr:uid="{00000000-0005-0000-0000-000037000000}"/>
    <cellStyle name="표준 15" xfId="53" xr:uid="{00000000-0005-0000-0000-000038000000}"/>
    <cellStyle name="표준 16" xfId="54" xr:uid="{00000000-0005-0000-0000-000039000000}"/>
    <cellStyle name="표준 17" xfId="55" xr:uid="{00000000-0005-0000-0000-00003A000000}"/>
    <cellStyle name="표준 18" xfId="56" xr:uid="{00000000-0005-0000-0000-00003B000000}"/>
    <cellStyle name="표준 19" xfId="57" xr:uid="{00000000-0005-0000-0000-00003C000000}"/>
    <cellStyle name="표준 2" xfId="58" xr:uid="{00000000-0005-0000-0000-00003D000000}"/>
    <cellStyle name="표준 2 2" xfId="59" xr:uid="{00000000-0005-0000-0000-00003E000000}"/>
    <cellStyle name="표준 2 3" xfId="60" xr:uid="{00000000-0005-0000-0000-00003F000000}"/>
    <cellStyle name="표준 20" xfId="61" xr:uid="{00000000-0005-0000-0000-000040000000}"/>
    <cellStyle name="표준 21" xfId="62" xr:uid="{00000000-0005-0000-0000-000041000000}"/>
    <cellStyle name="표준 22" xfId="63" xr:uid="{00000000-0005-0000-0000-000042000000}"/>
    <cellStyle name="표준 23" xfId="64" xr:uid="{00000000-0005-0000-0000-000043000000}"/>
    <cellStyle name="표준 24" xfId="65" xr:uid="{00000000-0005-0000-0000-000044000000}"/>
    <cellStyle name="표준 25" xfId="66" xr:uid="{00000000-0005-0000-0000-000045000000}"/>
    <cellStyle name="표준 25 2" xfId="67" xr:uid="{00000000-0005-0000-0000-000046000000}"/>
    <cellStyle name="표준 3" xfId="68" xr:uid="{00000000-0005-0000-0000-000047000000}"/>
    <cellStyle name="표준 4" xfId="69" xr:uid="{00000000-0005-0000-0000-000048000000}"/>
    <cellStyle name="표준 5" xfId="70" xr:uid="{00000000-0005-0000-0000-000049000000}"/>
    <cellStyle name="표준 5 2" xfId="71" xr:uid="{00000000-0005-0000-0000-00004A000000}"/>
    <cellStyle name="표준 6" xfId="72" xr:uid="{00000000-0005-0000-0000-00004B000000}"/>
    <cellStyle name="표준 7" xfId="73" xr:uid="{00000000-0005-0000-0000-00004C000000}"/>
    <cellStyle name="표준 8" xfId="74" xr:uid="{00000000-0005-0000-0000-00004D000000}"/>
    <cellStyle name="표준 9" xfId="75" xr:uid="{00000000-0005-0000-0000-00004E000000}"/>
    <cellStyle name="표준_Sheet2" xfId="76" xr:uid="{00000000-0005-0000-0000-000051000000}"/>
    <cellStyle name="표준_노래연습장_여행업" xfId="77" xr:uid="{00000000-0005-0000-0000-00004F000000}"/>
    <cellStyle name="표준_서식" xfId="78" xr:uid="{00000000-0005-0000-0000-000050000000}"/>
    <cellStyle name="하이퍼링크 2" xfId="79" xr:uid="{00000000-0005-0000-0000-000052000000}"/>
  </cellStyles>
  <dxfs count="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kehills.co.kr/" TargetMode="External"/><Relationship Id="rId2" Type="http://schemas.openxmlformats.org/officeDocument/2006/relationships/hyperlink" Target="http://www.siheunghotel.net/" TargetMode="External"/><Relationship Id="rId1" Type="http://schemas.openxmlformats.org/officeDocument/2006/relationships/hyperlink" Target="http://www.california-hotel.co.kr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9"/>
  <sheetViews>
    <sheetView tabSelected="1" topLeftCell="A3" zoomScale="75" zoomScaleNormal="75" workbookViewId="0">
      <pane xSplit="1" ySplit="7" topLeftCell="B377" activePane="bottomRight" state="frozen"/>
      <selection activeCell="A3" sqref="A3"/>
      <selection pane="topRight" activeCell="B3" sqref="B3"/>
      <selection pane="bottomLeft" activeCell="A11" sqref="A11"/>
      <selection pane="bottomRight" activeCell="T4" sqref="T4"/>
    </sheetView>
  </sheetViews>
  <sheetFormatPr defaultRowHeight="13.5"/>
  <cols>
    <col min="1" max="1" width="4.6640625" customWidth="1"/>
    <col min="2" max="2" width="12.109375" customWidth="1"/>
    <col min="3" max="3" width="13.109375" style="30" customWidth="1"/>
    <col min="4" max="4" width="8.88671875" customWidth="1"/>
    <col min="5" max="5" width="40.5546875" customWidth="1"/>
    <col min="6" max="6" width="37.44140625" customWidth="1"/>
    <col min="7" max="7" width="10.6640625" style="1" bestFit="1" customWidth="1"/>
    <col min="8" max="11" width="8.77734375" style="1" customWidth="1"/>
    <col min="12" max="12" width="34.33203125" bestFit="1" customWidth="1"/>
    <col min="13" max="13" width="19.21875" customWidth="1"/>
    <col min="14" max="14" width="22.21875" bestFit="1" customWidth="1"/>
    <col min="15" max="15" width="12.77734375" bestFit="1" customWidth="1"/>
    <col min="16" max="16" width="16.6640625" customWidth="1"/>
    <col min="17" max="17" width="14" customWidth="1"/>
  </cols>
  <sheetData>
    <row r="1" spans="1:17" ht="34.5" customHeight="1">
      <c r="A1" s="461" t="s">
        <v>18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</row>
    <row r="3" spans="1:17" s="8" customFormat="1" ht="27.95" customHeight="1">
      <c r="A3" s="462" t="s">
        <v>3803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</row>
    <row r="4" spans="1:17" s="8" customFormat="1" ht="27.95" customHeight="1">
      <c r="A4" s="462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</row>
    <row r="5" spans="1:17" s="8" customFormat="1" ht="12.75" customHeight="1">
      <c r="B5" s="463"/>
      <c r="C5" s="463"/>
      <c r="D5" s="463"/>
      <c r="G5" s="9"/>
      <c r="H5" s="9"/>
      <c r="I5" s="9"/>
      <c r="J5" s="9"/>
      <c r="K5" s="9"/>
    </row>
    <row r="6" spans="1:17" s="6" customFormat="1" ht="39.75" customHeight="1">
      <c r="A6" s="456" t="s">
        <v>17</v>
      </c>
      <c r="B6" s="456" t="s">
        <v>16</v>
      </c>
      <c r="C6" s="464" t="s">
        <v>15</v>
      </c>
      <c r="D6" s="456" t="s">
        <v>14</v>
      </c>
      <c r="E6" s="456" t="s">
        <v>13</v>
      </c>
      <c r="F6" s="456" t="s">
        <v>12</v>
      </c>
      <c r="G6" s="465" t="s">
        <v>11</v>
      </c>
      <c r="H6" s="465"/>
      <c r="I6" s="465"/>
      <c r="J6" s="465"/>
      <c r="K6" s="465"/>
      <c r="L6" s="456" t="s">
        <v>10</v>
      </c>
      <c r="M6" s="456" t="s">
        <v>9</v>
      </c>
      <c r="N6" s="456" t="s">
        <v>8</v>
      </c>
      <c r="O6" s="456" t="s">
        <v>7</v>
      </c>
      <c r="P6" s="457" t="s">
        <v>6</v>
      </c>
      <c r="Q6" s="459" t="s">
        <v>5</v>
      </c>
    </row>
    <row r="7" spans="1:17" s="6" customFormat="1" ht="39.75" customHeight="1">
      <c r="A7" s="456"/>
      <c r="B7" s="456"/>
      <c r="C7" s="464"/>
      <c r="D7" s="456"/>
      <c r="E7" s="456"/>
      <c r="F7" s="456"/>
      <c r="G7" s="7" t="s">
        <v>4</v>
      </c>
      <c r="H7" s="7" t="s">
        <v>3</v>
      </c>
      <c r="I7" s="7" t="s">
        <v>2</v>
      </c>
      <c r="J7" s="7" t="s">
        <v>1</v>
      </c>
      <c r="K7" s="7" t="s">
        <v>0</v>
      </c>
      <c r="L7" s="456"/>
      <c r="M7" s="456"/>
      <c r="N7" s="456"/>
      <c r="O7" s="456"/>
      <c r="P7" s="458"/>
      <c r="Q7" s="460"/>
    </row>
    <row r="8" spans="1:17" s="3" customFormat="1" ht="17.25" customHeight="1">
      <c r="A8" s="4" t="s">
        <v>0</v>
      </c>
      <c r="B8" s="4" t="s">
        <v>3807</v>
      </c>
      <c r="C8" s="28"/>
      <c r="D8" s="4"/>
      <c r="E8" s="4"/>
      <c r="F8" s="4"/>
      <c r="G8" s="5">
        <f>SUM(G9:G169)</f>
        <v>15429</v>
      </c>
      <c r="H8" s="5">
        <f t="shared" ref="H8:J8" si="0">SUM(H9:H169)</f>
        <v>8845</v>
      </c>
      <c r="I8" s="5">
        <f t="shared" si="0"/>
        <v>2486</v>
      </c>
      <c r="J8" s="5">
        <f t="shared" si="0"/>
        <v>396</v>
      </c>
      <c r="K8" s="5">
        <f>SUM(G8:J8)</f>
        <v>27156</v>
      </c>
      <c r="L8" s="4"/>
      <c r="M8" s="4"/>
      <c r="N8" s="4"/>
      <c r="O8" s="4"/>
      <c r="P8" s="4"/>
      <c r="Q8" s="4"/>
    </row>
    <row r="9" spans="1:17" ht="15" customHeight="1">
      <c r="A9" s="12">
        <v>1</v>
      </c>
      <c r="B9" s="12" t="s">
        <v>785</v>
      </c>
      <c r="C9" s="27" t="s">
        <v>668</v>
      </c>
      <c r="D9" s="12" t="s">
        <v>669</v>
      </c>
      <c r="E9" s="13" t="s">
        <v>670</v>
      </c>
      <c r="F9" s="25" t="s">
        <v>671</v>
      </c>
      <c r="G9" s="14">
        <v>143</v>
      </c>
      <c r="H9" s="14">
        <v>79</v>
      </c>
      <c r="I9" s="14">
        <v>324</v>
      </c>
      <c r="J9" s="14">
        <v>0</v>
      </c>
      <c r="K9" s="15">
        <f>SUM(G9:J9)</f>
        <v>546</v>
      </c>
      <c r="L9" s="25" t="s">
        <v>672</v>
      </c>
      <c r="M9" s="26" t="s">
        <v>673</v>
      </c>
      <c r="N9" s="22" t="s">
        <v>33</v>
      </c>
      <c r="O9" s="24">
        <v>32381</v>
      </c>
      <c r="P9" s="24"/>
      <c r="Q9" s="22"/>
    </row>
    <row r="10" spans="1:17" ht="15" customHeight="1">
      <c r="A10" s="12">
        <v>2</v>
      </c>
      <c r="B10" s="12" t="s">
        <v>785</v>
      </c>
      <c r="C10" s="27" t="s">
        <v>668</v>
      </c>
      <c r="D10" s="12">
        <v>1</v>
      </c>
      <c r="E10" s="16" t="s">
        <v>25</v>
      </c>
      <c r="F10" s="25"/>
      <c r="G10" s="14">
        <v>64</v>
      </c>
      <c r="H10" s="14">
        <v>9</v>
      </c>
      <c r="I10" s="14">
        <v>3</v>
      </c>
      <c r="J10" s="14">
        <v>0</v>
      </c>
      <c r="K10" s="15">
        <f t="shared" ref="K10:K48" si="1">SUM(G10:J10)</f>
        <v>76</v>
      </c>
      <c r="L10" s="25" t="s">
        <v>674</v>
      </c>
      <c r="M10" s="26" t="s">
        <v>675</v>
      </c>
      <c r="N10" s="22" t="s">
        <v>34</v>
      </c>
      <c r="O10" s="24">
        <v>32485</v>
      </c>
      <c r="P10" s="24"/>
      <c r="Q10" s="22"/>
    </row>
    <row r="11" spans="1:17" ht="15" customHeight="1">
      <c r="A11" s="12">
        <v>3</v>
      </c>
      <c r="B11" s="12" t="s">
        <v>785</v>
      </c>
      <c r="C11" s="27" t="s">
        <v>668</v>
      </c>
      <c r="D11" s="12" t="s">
        <v>669</v>
      </c>
      <c r="E11" s="16" t="s">
        <v>676</v>
      </c>
      <c r="F11" s="25" t="s">
        <v>677</v>
      </c>
      <c r="G11" s="14">
        <v>189</v>
      </c>
      <c r="H11" s="14">
        <v>131</v>
      </c>
      <c r="I11" s="14">
        <v>9</v>
      </c>
      <c r="J11" s="14">
        <v>6</v>
      </c>
      <c r="K11" s="15">
        <f t="shared" si="1"/>
        <v>335</v>
      </c>
      <c r="L11" s="25" t="s">
        <v>678</v>
      </c>
      <c r="M11" s="26" t="s">
        <v>679</v>
      </c>
      <c r="N11" s="22" t="s">
        <v>35</v>
      </c>
      <c r="O11" s="24">
        <v>34206</v>
      </c>
      <c r="P11" s="24"/>
      <c r="Q11" s="22"/>
    </row>
    <row r="12" spans="1:17" ht="15" customHeight="1">
      <c r="A12" s="12">
        <v>4</v>
      </c>
      <c r="B12" s="12" t="s">
        <v>785</v>
      </c>
      <c r="C12" s="29" t="s">
        <v>668</v>
      </c>
      <c r="D12" s="22">
        <v>2</v>
      </c>
      <c r="E12" s="17" t="s">
        <v>680</v>
      </c>
      <c r="F12" s="25"/>
      <c r="G12" s="18">
        <v>34</v>
      </c>
      <c r="H12" s="18">
        <v>4</v>
      </c>
      <c r="I12" s="18">
        <v>3</v>
      </c>
      <c r="J12" s="18">
        <v>0</v>
      </c>
      <c r="K12" s="15">
        <f t="shared" si="1"/>
        <v>41</v>
      </c>
      <c r="L12" s="25" t="s">
        <v>681</v>
      </c>
      <c r="M12" s="26" t="s">
        <v>682</v>
      </c>
      <c r="N12" s="22" t="s">
        <v>36</v>
      </c>
      <c r="O12" s="24">
        <v>40829</v>
      </c>
      <c r="P12" s="24"/>
      <c r="Q12" s="22"/>
    </row>
    <row r="13" spans="1:17" ht="15" customHeight="1">
      <c r="A13" s="12">
        <v>5</v>
      </c>
      <c r="B13" s="12" t="s">
        <v>785</v>
      </c>
      <c r="C13" s="27" t="s">
        <v>668</v>
      </c>
      <c r="D13" s="12">
        <v>2</v>
      </c>
      <c r="E13" s="16" t="s">
        <v>27</v>
      </c>
      <c r="F13" s="25" t="s">
        <v>683</v>
      </c>
      <c r="G13" s="14">
        <v>55</v>
      </c>
      <c r="H13" s="14">
        <v>15</v>
      </c>
      <c r="I13" s="19">
        <v>6</v>
      </c>
      <c r="J13" s="19">
        <v>6</v>
      </c>
      <c r="K13" s="15">
        <f t="shared" si="1"/>
        <v>82</v>
      </c>
      <c r="L13" s="25" t="s">
        <v>684</v>
      </c>
      <c r="M13" s="26" t="s">
        <v>685</v>
      </c>
      <c r="N13" s="22" t="s">
        <v>37</v>
      </c>
      <c r="O13" s="24">
        <v>34005</v>
      </c>
      <c r="P13" s="24"/>
      <c r="Q13" s="22"/>
    </row>
    <row r="14" spans="1:17" ht="15" customHeight="1">
      <c r="A14" s="12">
        <v>6</v>
      </c>
      <c r="B14" s="12" t="s">
        <v>785</v>
      </c>
      <c r="C14" s="27" t="s">
        <v>668</v>
      </c>
      <c r="D14" s="12">
        <v>2</v>
      </c>
      <c r="E14" s="16" t="s">
        <v>28</v>
      </c>
      <c r="F14" s="25"/>
      <c r="G14" s="14">
        <v>10</v>
      </c>
      <c r="H14" s="14">
        <v>30</v>
      </c>
      <c r="I14" s="14">
        <v>6</v>
      </c>
      <c r="J14" s="14">
        <v>18</v>
      </c>
      <c r="K14" s="15">
        <f t="shared" si="1"/>
        <v>64</v>
      </c>
      <c r="L14" s="25" t="s">
        <v>686</v>
      </c>
      <c r="M14" s="26" t="s">
        <v>687</v>
      </c>
      <c r="N14" s="22" t="s">
        <v>38</v>
      </c>
      <c r="O14" s="24">
        <v>32862</v>
      </c>
      <c r="P14" s="24"/>
      <c r="Q14" s="22"/>
    </row>
    <row r="15" spans="1:17" ht="15" customHeight="1">
      <c r="A15" s="12">
        <v>7</v>
      </c>
      <c r="B15" s="12" t="s">
        <v>785</v>
      </c>
      <c r="C15" s="29" t="s">
        <v>668</v>
      </c>
      <c r="D15" s="23">
        <v>3</v>
      </c>
      <c r="E15" s="16" t="s">
        <v>688</v>
      </c>
      <c r="F15" s="25" t="s">
        <v>689</v>
      </c>
      <c r="G15" s="14">
        <v>12</v>
      </c>
      <c r="H15" s="19">
        <v>44</v>
      </c>
      <c r="I15" s="19">
        <v>5</v>
      </c>
      <c r="J15" s="14">
        <v>0</v>
      </c>
      <c r="K15" s="15">
        <f t="shared" si="1"/>
        <v>61</v>
      </c>
      <c r="L15" s="25" t="s">
        <v>690</v>
      </c>
      <c r="M15" s="26" t="s">
        <v>691</v>
      </c>
      <c r="N15" s="22" t="s">
        <v>39</v>
      </c>
      <c r="O15" s="24">
        <v>32931</v>
      </c>
      <c r="P15" s="24"/>
      <c r="Q15" s="22"/>
    </row>
    <row r="16" spans="1:17" ht="15" customHeight="1">
      <c r="A16" s="12">
        <v>8</v>
      </c>
      <c r="B16" s="12" t="s">
        <v>785</v>
      </c>
      <c r="C16" s="27" t="s">
        <v>668</v>
      </c>
      <c r="D16" s="12" t="s">
        <v>692</v>
      </c>
      <c r="E16" s="16" t="s">
        <v>21</v>
      </c>
      <c r="F16" s="25" t="s">
        <v>693</v>
      </c>
      <c r="G16" s="14">
        <v>142</v>
      </c>
      <c r="H16" s="14">
        <v>97</v>
      </c>
      <c r="I16" s="14">
        <v>7</v>
      </c>
      <c r="J16" s="14">
        <v>0</v>
      </c>
      <c r="K16" s="15">
        <f t="shared" si="1"/>
        <v>246</v>
      </c>
      <c r="L16" s="25" t="s">
        <v>694</v>
      </c>
      <c r="M16" s="26" t="s">
        <v>695</v>
      </c>
      <c r="N16" s="22" t="s">
        <v>40</v>
      </c>
      <c r="O16" s="24">
        <v>31766</v>
      </c>
      <c r="P16" s="24"/>
      <c r="Q16" s="22"/>
    </row>
    <row r="17" spans="1:17" ht="15" customHeight="1">
      <c r="A17" s="12">
        <v>9</v>
      </c>
      <c r="B17" s="12" t="s">
        <v>785</v>
      </c>
      <c r="C17" s="27" t="s">
        <v>668</v>
      </c>
      <c r="D17" s="12">
        <v>3</v>
      </c>
      <c r="E17" s="16" t="s">
        <v>30</v>
      </c>
      <c r="F17" s="25"/>
      <c r="G17" s="14">
        <v>35</v>
      </c>
      <c r="H17" s="14">
        <v>21</v>
      </c>
      <c r="I17" s="19">
        <v>0</v>
      </c>
      <c r="J17" s="19">
        <v>0</v>
      </c>
      <c r="K17" s="15">
        <f t="shared" si="1"/>
        <v>56</v>
      </c>
      <c r="L17" s="25" t="s">
        <v>696</v>
      </c>
      <c r="M17" s="26" t="s">
        <v>697</v>
      </c>
      <c r="N17" s="22" t="s">
        <v>41</v>
      </c>
      <c r="O17" s="24">
        <v>38120</v>
      </c>
      <c r="P17" s="24"/>
      <c r="Q17" s="22"/>
    </row>
    <row r="18" spans="1:17" ht="15" customHeight="1">
      <c r="A18" s="12">
        <v>10</v>
      </c>
      <c r="B18" s="12" t="s">
        <v>785</v>
      </c>
      <c r="C18" s="27" t="s">
        <v>668</v>
      </c>
      <c r="D18" s="12" t="s">
        <v>669</v>
      </c>
      <c r="E18" s="16" t="s">
        <v>698</v>
      </c>
      <c r="F18" s="25" t="s">
        <v>699</v>
      </c>
      <c r="G18" s="14">
        <v>235</v>
      </c>
      <c r="H18" s="14">
        <v>240</v>
      </c>
      <c r="I18" s="14">
        <v>21</v>
      </c>
      <c r="J18" s="14">
        <v>1</v>
      </c>
      <c r="K18" s="15">
        <f t="shared" si="1"/>
        <v>497</v>
      </c>
      <c r="L18" s="25" t="s">
        <v>700</v>
      </c>
      <c r="M18" s="26" t="s">
        <v>701</v>
      </c>
      <c r="N18" s="22" t="s">
        <v>42</v>
      </c>
      <c r="O18" s="24">
        <v>32297</v>
      </c>
      <c r="P18" s="24"/>
      <c r="Q18" s="22"/>
    </row>
    <row r="19" spans="1:17" ht="15" customHeight="1">
      <c r="A19" s="12">
        <v>11</v>
      </c>
      <c r="B19" s="12" t="s">
        <v>785</v>
      </c>
      <c r="C19" s="27" t="s">
        <v>668</v>
      </c>
      <c r="D19" s="12" t="s">
        <v>692</v>
      </c>
      <c r="E19" s="16" t="s">
        <v>702</v>
      </c>
      <c r="F19" s="25" t="s">
        <v>703</v>
      </c>
      <c r="G19" s="14">
        <v>196</v>
      </c>
      <c r="H19" s="14">
        <v>72</v>
      </c>
      <c r="I19" s="19">
        <v>18</v>
      </c>
      <c r="J19" s="19">
        <v>2</v>
      </c>
      <c r="K19" s="15">
        <f t="shared" si="1"/>
        <v>288</v>
      </c>
      <c r="L19" s="25" t="s">
        <v>704</v>
      </c>
      <c r="M19" s="26" t="s">
        <v>705</v>
      </c>
      <c r="N19" s="22" t="s">
        <v>43</v>
      </c>
      <c r="O19" s="24">
        <v>40990</v>
      </c>
      <c r="P19" s="24"/>
      <c r="Q19" s="22"/>
    </row>
    <row r="20" spans="1:17" ht="15" customHeight="1">
      <c r="A20" s="12">
        <v>12</v>
      </c>
      <c r="B20" s="12" t="s">
        <v>785</v>
      </c>
      <c r="C20" s="29" t="s">
        <v>668</v>
      </c>
      <c r="D20" s="22" t="s">
        <v>706</v>
      </c>
      <c r="E20" s="13" t="s">
        <v>707</v>
      </c>
      <c r="F20" s="25"/>
      <c r="G20" s="19">
        <v>55</v>
      </c>
      <c r="H20" s="19">
        <v>7</v>
      </c>
      <c r="I20" s="19">
        <v>0</v>
      </c>
      <c r="J20" s="20">
        <v>0</v>
      </c>
      <c r="K20" s="15">
        <f t="shared" si="1"/>
        <v>62</v>
      </c>
      <c r="L20" s="25" t="s">
        <v>708</v>
      </c>
      <c r="M20" s="26" t="s">
        <v>709</v>
      </c>
      <c r="N20" s="22" t="s">
        <v>44</v>
      </c>
      <c r="O20" s="24">
        <v>37631</v>
      </c>
      <c r="P20" s="24"/>
      <c r="Q20" s="22"/>
    </row>
    <row r="21" spans="1:17" ht="15" customHeight="1">
      <c r="A21" s="12">
        <v>13</v>
      </c>
      <c r="B21" s="12" t="s">
        <v>785</v>
      </c>
      <c r="C21" s="27" t="s">
        <v>668</v>
      </c>
      <c r="D21" s="12" t="s">
        <v>692</v>
      </c>
      <c r="E21" s="21" t="s">
        <v>710</v>
      </c>
      <c r="F21" s="25" t="s">
        <v>711</v>
      </c>
      <c r="G21" s="14">
        <v>86</v>
      </c>
      <c r="H21" s="14">
        <v>40</v>
      </c>
      <c r="I21" s="14">
        <v>0</v>
      </c>
      <c r="J21" s="14">
        <v>2</v>
      </c>
      <c r="K21" s="15">
        <f t="shared" si="1"/>
        <v>128</v>
      </c>
      <c r="L21" s="25" t="s">
        <v>712</v>
      </c>
      <c r="M21" s="26" t="s">
        <v>713</v>
      </c>
      <c r="N21" s="22" t="s">
        <v>45</v>
      </c>
      <c r="O21" s="24">
        <v>38420</v>
      </c>
      <c r="P21" s="24"/>
      <c r="Q21" s="22"/>
    </row>
    <row r="22" spans="1:17" ht="15" customHeight="1">
      <c r="A22" s="12">
        <v>14</v>
      </c>
      <c r="B22" s="12" t="s">
        <v>785</v>
      </c>
      <c r="C22" s="27" t="s">
        <v>668</v>
      </c>
      <c r="D22" s="12" t="s">
        <v>692</v>
      </c>
      <c r="E22" s="16" t="s">
        <v>23</v>
      </c>
      <c r="F22" s="25" t="s">
        <v>714</v>
      </c>
      <c r="G22" s="14">
        <v>60</v>
      </c>
      <c r="H22" s="14">
        <v>90</v>
      </c>
      <c r="I22" s="14">
        <v>13</v>
      </c>
      <c r="J22" s="14">
        <v>0</v>
      </c>
      <c r="K22" s="15">
        <f t="shared" si="1"/>
        <v>163</v>
      </c>
      <c r="L22" s="25" t="s">
        <v>715</v>
      </c>
      <c r="M22" s="26" t="s">
        <v>716</v>
      </c>
      <c r="N22" s="22" t="s">
        <v>46</v>
      </c>
      <c r="O22" s="24">
        <v>29991</v>
      </c>
      <c r="P22" s="24"/>
      <c r="Q22" s="22"/>
    </row>
    <row r="23" spans="1:17" s="292" customFormat="1" ht="15" customHeight="1">
      <c r="A23" s="321">
        <v>15</v>
      </c>
      <c r="B23" s="321" t="s">
        <v>785</v>
      </c>
      <c r="C23" s="321" t="s">
        <v>668</v>
      </c>
      <c r="D23" s="321">
        <v>1</v>
      </c>
      <c r="E23" s="322" t="s">
        <v>717</v>
      </c>
      <c r="F23" s="323" t="s">
        <v>718</v>
      </c>
      <c r="G23" s="324">
        <v>80</v>
      </c>
      <c r="H23" s="324">
        <v>26</v>
      </c>
      <c r="I23" s="324">
        <v>3</v>
      </c>
      <c r="J23" s="324">
        <v>2</v>
      </c>
      <c r="K23" s="325">
        <f t="shared" si="1"/>
        <v>111</v>
      </c>
      <c r="L23" s="323" t="s">
        <v>719</v>
      </c>
      <c r="M23" s="322" t="s">
        <v>720</v>
      </c>
      <c r="N23" s="322" t="s">
        <v>47</v>
      </c>
      <c r="O23" s="326">
        <v>32354</v>
      </c>
      <c r="P23" s="326"/>
      <c r="Q23" s="322"/>
    </row>
    <row r="24" spans="1:17" s="292" customFormat="1" ht="15" customHeight="1">
      <c r="A24" s="321">
        <v>16</v>
      </c>
      <c r="B24" s="321" t="s">
        <v>785</v>
      </c>
      <c r="C24" s="322" t="s">
        <v>668</v>
      </c>
      <c r="D24" s="322">
        <v>1</v>
      </c>
      <c r="E24" s="321" t="s">
        <v>721</v>
      </c>
      <c r="F24" s="323"/>
      <c r="G24" s="327">
        <v>162</v>
      </c>
      <c r="H24" s="327">
        <v>0</v>
      </c>
      <c r="I24" s="327">
        <v>7</v>
      </c>
      <c r="J24" s="327">
        <v>0</v>
      </c>
      <c r="K24" s="325">
        <f t="shared" si="1"/>
        <v>169</v>
      </c>
      <c r="L24" s="323" t="s">
        <v>722</v>
      </c>
      <c r="M24" s="322" t="s">
        <v>723</v>
      </c>
      <c r="N24" s="322" t="s">
        <v>48</v>
      </c>
      <c r="O24" s="326">
        <v>40381</v>
      </c>
      <c r="P24" s="326"/>
      <c r="Q24" s="322"/>
    </row>
    <row r="25" spans="1:17" s="292" customFormat="1" ht="15" customHeight="1">
      <c r="A25" s="321">
        <v>17</v>
      </c>
      <c r="B25" s="321" t="s">
        <v>785</v>
      </c>
      <c r="C25" s="321" t="s">
        <v>668</v>
      </c>
      <c r="D25" s="321">
        <v>1</v>
      </c>
      <c r="E25" s="322" t="s">
        <v>26</v>
      </c>
      <c r="F25" s="323" t="s">
        <v>724</v>
      </c>
      <c r="G25" s="324">
        <v>72</v>
      </c>
      <c r="H25" s="324">
        <v>48</v>
      </c>
      <c r="I25" s="324">
        <v>3</v>
      </c>
      <c r="J25" s="324">
        <v>8</v>
      </c>
      <c r="K25" s="325">
        <f t="shared" si="1"/>
        <v>131</v>
      </c>
      <c r="L25" s="323" t="s">
        <v>725</v>
      </c>
      <c r="M25" s="322" t="s">
        <v>726</v>
      </c>
      <c r="N25" s="322" t="s">
        <v>49</v>
      </c>
      <c r="O25" s="326">
        <v>35794</v>
      </c>
      <c r="P25" s="326"/>
      <c r="Q25" s="322"/>
    </row>
    <row r="26" spans="1:17" s="292" customFormat="1" ht="15" customHeight="1">
      <c r="A26" s="321">
        <v>18</v>
      </c>
      <c r="B26" s="321" t="s">
        <v>785</v>
      </c>
      <c r="C26" s="322" t="s">
        <v>727</v>
      </c>
      <c r="D26" s="322" t="s">
        <v>728</v>
      </c>
      <c r="E26" s="321" t="s">
        <v>729</v>
      </c>
      <c r="F26" s="323" t="s">
        <v>730</v>
      </c>
      <c r="G26" s="324">
        <v>164</v>
      </c>
      <c r="H26" s="324">
        <v>90</v>
      </c>
      <c r="I26" s="324">
        <v>26</v>
      </c>
      <c r="J26" s="324">
        <v>0</v>
      </c>
      <c r="K26" s="325">
        <f t="shared" si="1"/>
        <v>280</v>
      </c>
      <c r="L26" s="323" t="s">
        <v>731</v>
      </c>
      <c r="M26" s="322" t="s">
        <v>732</v>
      </c>
      <c r="N26" s="322" t="s">
        <v>50</v>
      </c>
      <c r="O26" s="326">
        <v>37194</v>
      </c>
      <c r="P26" s="326"/>
      <c r="Q26" s="322"/>
    </row>
    <row r="27" spans="1:17" s="292" customFormat="1" ht="15" customHeight="1">
      <c r="A27" s="321">
        <v>19</v>
      </c>
      <c r="B27" s="321" t="s">
        <v>785</v>
      </c>
      <c r="C27" s="321" t="s">
        <v>668</v>
      </c>
      <c r="D27" s="321">
        <v>1</v>
      </c>
      <c r="E27" s="323" t="s">
        <v>733</v>
      </c>
      <c r="F27" s="323" t="s">
        <v>734</v>
      </c>
      <c r="G27" s="324">
        <v>257</v>
      </c>
      <c r="H27" s="328">
        <v>56</v>
      </c>
      <c r="I27" s="324"/>
      <c r="J27" s="324">
        <v>3</v>
      </c>
      <c r="K27" s="325">
        <f t="shared" ref="K27:K73" si="2">SUM(G27:J27)</f>
        <v>316</v>
      </c>
      <c r="L27" s="323" t="s">
        <v>735</v>
      </c>
      <c r="M27" s="322" t="s">
        <v>736</v>
      </c>
      <c r="N27" s="322" t="s">
        <v>51</v>
      </c>
      <c r="O27" s="326">
        <v>37907</v>
      </c>
      <c r="P27" s="326"/>
      <c r="Q27" s="322"/>
    </row>
    <row r="28" spans="1:17" s="292" customFormat="1" ht="15" customHeight="1">
      <c r="A28" s="321">
        <v>20</v>
      </c>
      <c r="B28" s="321" t="s">
        <v>785</v>
      </c>
      <c r="C28" s="321" t="s">
        <v>668</v>
      </c>
      <c r="D28" s="321" t="s">
        <v>669</v>
      </c>
      <c r="E28" s="321" t="s">
        <v>737</v>
      </c>
      <c r="F28" s="323" t="s">
        <v>671</v>
      </c>
      <c r="G28" s="324">
        <v>305</v>
      </c>
      <c r="H28" s="324">
        <v>312</v>
      </c>
      <c r="I28" s="324">
        <v>36</v>
      </c>
      <c r="J28" s="324">
        <v>1</v>
      </c>
      <c r="K28" s="325">
        <f t="shared" si="1"/>
        <v>654</v>
      </c>
      <c r="L28" s="323" t="s">
        <v>738</v>
      </c>
      <c r="M28" s="322" t="s">
        <v>673</v>
      </c>
      <c r="N28" s="322" t="s">
        <v>33</v>
      </c>
      <c r="O28" s="326">
        <v>36424</v>
      </c>
      <c r="P28" s="326"/>
      <c r="Q28" s="322"/>
    </row>
    <row r="29" spans="1:17" s="292" customFormat="1" ht="15" customHeight="1">
      <c r="A29" s="321">
        <v>21</v>
      </c>
      <c r="B29" s="321" t="s">
        <v>785</v>
      </c>
      <c r="C29" s="321" t="s">
        <v>668</v>
      </c>
      <c r="D29" s="321" t="s">
        <v>669</v>
      </c>
      <c r="E29" s="322" t="s">
        <v>739</v>
      </c>
      <c r="F29" s="323" t="s">
        <v>740</v>
      </c>
      <c r="G29" s="324">
        <v>275</v>
      </c>
      <c r="H29" s="324">
        <v>94</v>
      </c>
      <c r="I29" s="324">
        <v>35</v>
      </c>
      <c r="J29" s="324">
        <v>0</v>
      </c>
      <c r="K29" s="325">
        <f t="shared" si="1"/>
        <v>404</v>
      </c>
      <c r="L29" s="323" t="s">
        <v>741</v>
      </c>
      <c r="M29" s="322" t="s">
        <v>742</v>
      </c>
      <c r="N29" s="322" t="s">
        <v>52</v>
      </c>
      <c r="O29" s="326">
        <v>31814</v>
      </c>
      <c r="P29" s="326"/>
      <c r="Q29" s="322"/>
    </row>
    <row r="30" spans="1:17" s="292" customFormat="1" ht="15" customHeight="1">
      <c r="A30" s="321">
        <v>22</v>
      </c>
      <c r="B30" s="321" t="s">
        <v>785</v>
      </c>
      <c r="C30" s="321" t="s">
        <v>668</v>
      </c>
      <c r="D30" s="321">
        <v>2</v>
      </c>
      <c r="E30" s="321" t="s">
        <v>743</v>
      </c>
      <c r="F30" s="323"/>
      <c r="G30" s="327">
        <v>10</v>
      </c>
      <c r="H30" s="327">
        <v>37</v>
      </c>
      <c r="I30" s="327">
        <v>6</v>
      </c>
      <c r="J30" s="327">
        <v>0</v>
      </c>
      <c r="K30" s="325">
        <f t="shared" si="1"/>
        <v>53</v>
      </c>
      <c r="L30" s="323" t="s">
        <v>744</v>
      </c>
      <c r="M30" s="322" t="s">
        <v>745</v>
      </c>
      <c r="N30" s="322" t="s">
        <v>53</v>
      </c>
      <c r="O30" s="326">
        <v>40925</v>
      </c>
      <c r="P30" s="326"/>
      <c r="Q30" s="322"/>
    </row>
    <row r="31" spans="1:17" s="292" customFormat="1" ht="15" customHeight="1">
      <c r="A31" s="321">
        <v>23</v>
      </c>
      <c r="B31" s="321" t="s">
        <v>785</v>
      </c>
      <c r="C31" s="321" t="s">
        <v>668</v>
      </c>
      <c r="D31" s="321">
        <v>1</v>
      </c>
      <c r="E31" s="322" t="s">
        <v>746</v>
      </c>
      <c r="F31" s="323"/>
      <c r="G31" s="324">
        <v>33</v>
      </c>
      <c r="H31" s="328">
        <v>0</v>
      </c>
      <c r="I31" s="328">
        <v>17</v>
      </c>
      <c r="J31" s="328">
        <v>0</v>
      </c>
      <c r="K31" s="325">
        <f t="shared" si="1"/>
        <v>50</v>
      </c>
      <c r="L31" s="323" t="s">
        <v>747</v>
      </c>
      <c r="M31" s="322" t="s">
        <v>748</v>
      </c>
      <c r="N31" s="322" t="s">
        <v>54</v>
      </c>
      <c r="O31" s="326">
        <v>39167</v>
      </c>
      <c r="P31" s="326"/>
      <c r="Q31" s="322"/>
    </row>
    <row r="32" spans="1:17" s="292" customFormat="1" ht="15" customHeight="1">
      <c r="A32" s="321">
        <v>24</v>
      </c>
      <c r="B32" s="321" t="s">
        <v>785</v>
      </c>
      <c r="C32" s="322" t="s">
        <v>668</v>
      </c>
      <c r="D32" s="322">
        <v>3</v>
      </c>
      <c r="E32" s="322" t="s">
        <v>31</v>
      </c>
      <c r="F32" s="323"/>
      <c r="G32" s="324">
        <v>29</v>
      </c>
      <c r="H32" s="328">
        <v>15</v>
      </c>
      <c r="I32" s="328">
        <v>9</v>
      </c>
      <c r="J32" s="328">
        <v>0</v>
      </c>
      <c r="K32" s="325">
        <f t="shared" si="1"/>
        <v>53</v>
      </c>
      <c r="L32" s="323" t="s">
        <v>749</v>
      </c>
      <c r="M32" s="322" t="s">
        <v>750</v>
      </c>
      <c r="N32" s="322" t="s">
        <v>55</v>
      </c>
      <c r="O32" s="326">
        <v>34423</v>
      </c>
      <c r="P32" s="326"/>
      <c r="Q32" s="322"/>
    </row>
    <row r="33" spans="1:17" s="292" customFormat="1" ht="15" customHeight="1">
      <c r="A33" s="321">
        <v>25</v>
      </c>
      <c r="B33" s="321" t="s">
        <v>785</v>
      </c>
      <c r="C33" s="321" t="s">
        <v>668</v>
      </c>
      <c r="D33" s="321" t="s">
        <v>669</v>
      </c>
      <c r="E33" s="322" t="s">
        <v>19</v>
      </c>
      <c r="F33" s="323" t="s">
        <v>751</v>
      </c>
      <c r="G33" s="324">
        <v>112</v>
      </c>
      <c r="H33" s="324">
        <v>35</v>
      </c>
      <c r="I33" s="324">
        <v>38</v>
      </c>
      <c r="J33" s="324">
        <v>0</v>
      </c>
      <c r="K33" s="325">
        <f t="shared" si="1"/>
        <v>185</v>
      </c>
      <c r="L33" s="323" t="s">
        <v>752</v>
      </c>
      <c r="M33" s="322" t="s">
        <v>753</v>
      </c>
      <c r="N33" s="322" t="s">
        <v>56</v>
      </c>
      <c r="O33" s="326">
        <v>38440</v>
      </c>
      <c r="P33" s="326"/>
      <c r="Q33" s="322"/>
    </row>
    <row r="34" spans="1:17" s="292" customFormat="1" ht="15" customHeight="1">
      <c r="A34" s="321">
        <v>26</v>
      </c>
      <c r="B34" s="321" t="s">
        <v>785</v>
      </c>
      <c r="C34" s="321" t="s">
        <v>668</v>
      </c>
      <c r="D34" s="321">
        <v>1</v>
      </c>
      <c r="E34" s="322" t="s">
        <v>754</v>
      </c>
      <c r="F34" s="323"/>
      <c r="G34" s="324">
        <v>54</v>
      </c>
      <c r="H34" s="324">
        <v>6</v>
      </c>
      <c r="I34" s="324">
        <v>0</v>
      </c>
      <c r="J34" s="324">
        <v>9</v>
      </c>
      <c r="K34" s="325">
        <f t="shared" ref="K34" si="3">SUM(G34:J34)</f>
        <v>69</v>
      </c>
      <c r="L34" s="323" t="s">
        <v>755</v>
      </c>
      <c r="M34" s="322" t="s">
        <v>756</v>
      </c>
      <c r="N34" s="322" t="s">
        <v>57</v>
      </c>
      <c r="O34" s="326">
        <v>37251</v>
      </c>
      <c r="P34" s="326"/>
      <c r="Q34" s="322"/>
    </row>
    <row r="35" spans="1:17" s="292" customFormat="1" ht="15" customHeight="1">
      <c r="A35" s="321">
        <v>27</v>
      </c>
      <c r="B35" s="321" t="s">
        <v>785</v>
      </c>
      <c r="C35" s="322" t="s">
        <v>668</v>
      </c>
      <c r="D35" s="322" t="s">
        <v>706</v>
      </c>
      <c r="E35" s="322" t="s">
        <v>757</v>
      </c>
      <c r="F35" s="323"/>
      <c r="G35" s="324">
        <v>54</v>
      </c>
      <c r="H35" s="328">
        <v>27</v>
      </c>
      <c r="I35" s="328">
        <v>9</v>
      </c>
      <c r="J35" s="328">
        <v>0</v>
      </c>
      <c r="K35" s="325">
        <f t="shared" si="1"/>
        <v>90</v>
      </c>
      <c r="L35" s="322" t="s">
        <v>758</v>
      </c>
      <c r="M35" s="322" t="s">
        <v>759</v>
      </c>
      <c r="N35" s="322" t="s">
        <v>58</v>
      </c>
      <c r="O35" s="326">
        <v>41094</v>
      </c>
      <c r="P35" s="326"/>
      <c r="Q35" s="322"/>
    </row>
    <row r="36" spans="1:17" s="292" customFormat="1" ht="15" customHeight="1">
      <c r="A36" s="321">
        <v>28</v>
      </c>
      <c r="B36" s="321" t="s">
        <v>785</v>
      </c>
      <c r="C36" s="322" t="s">
        <v>668</v>
      </c>
      <c r="D36" s="322" t="s">
        <v>706</v>
      </c>
      <c r="E36" s="321" t="s">
        <v>760</v>
      </c>
      <c r="F36" s="323" t="s">
        <v>761</v>
      </c>
      <c r="G36" s="324">
        <v>148</v>
      </c>
      <c r="H36" s="322">
        <v>0</v>
      </c>
      <c r="I36" s="324">
        <v>2</v>
      </c>
      <c r="J36" s="322">
        <v>0</v>
      </c>
      <c r="K36" s="325">
        <f t="shared" si="1"/>
        <v>150</v>
      </c>
      <c r="L36" s="323" t="s">
        <v>762</v>
      </c>
      <c r="M36" s="322" t="s">
        <v>763</v>
      </c>
      <c r="N36" s="322" t="s">
        <v>59</v>
      </c>
      <c r="O36" s="326">
        <v>39755</v>
      </c>
      <c r="P36" s="326"/>
      <c r="Q36" s="322"/>
    </row>
    <row r="37" spans="1:17" s="292" customFormat="1" ht="15" customHeight="1">
      <c r="A37" s="321">
        <v>29</v>
      </c>
      <c r="B37" s="321" t="s">
        <v>785</v>
      </c>
      <c r="C37" s="321" t="s">
        <v>668</v>
      </c>
      <c r="D37" s="321" t="s">
        <v>692</v>
      </c>
      <c r="E37" s="322" t="s">
        <v>764</v>
      </c>
      <c r="F37" s="323" t="s">
        <v>765</v>
      </c>
      <c r="G37" s="324">
        <v>147</v>
      </c>
      <c r="H37" s="324">
        <v>142</v>
      </c>
      <c r="I37" s="324">
        <v>13</v>
      </c>
      <c r="J37" s="324">
        <v>17</v>
      </c>
      <c r="K37" s="325">
        <f t="shared" si="1"/>
        <v>319</v>
      </c>
      <c r="L37" s="323" t="s">
        <v>766</v>
      </c>
      <c r="M37" s="322" t="s">
        <v>767</v>
      </c>
      <c r="N37" s="322" t="s">
        <v>60</v>
      </c>
      <c r="O37" s="326">
        <v>32121</v>
      </c>
      <c r="P37" s="326"/>
      <c r="Q37" s="322"/>
    </row>
    <row r="38" spans="1:17" s="292" customFormat="1" ht="15" customHeight="1">
      <c r="A38" s="321">
        <v>30</v>
      </c>
      <c r="B38" s="321" t="s">
        <v>785</v>
      </c>
      <c r="C38" s="321" t="s">
        <v>668</v>
      </c>
      <c r="D38" s="321" t="s">
        <v>669</v>
      </c>
      <c r="E38" s="322" t="s">
        <v>20</v>
      </c>
      <c r="F38" s="323" t="s">
        <v>768</v>
      </c>
      <c r="G38" s="324">
        <v>230</v>
      </c>
      <c r="H38" s="324">
        <v>62</v>
      </c>
      <c r="I38" s="324">
        <v>82</v>
      </c>
      <c r="J38" s="324">
        <v>0</v>
      </c>
      <c r="K38" s="325">
        <f t="shared" si="1"/>
        <v>374</v>
      </c>
      <c r="L38" s="323" t="s">
        <v>769</v>
      </c>
      <c r="M38" s="322" t="s">
        <v>770</v>
      </c>
      <c r="N38" s="322" t="s">
        <v>61</v>
      </c>
      <c r="O38" s="326">
        <v>34810</v>
      </c>
      <c r="P38" s="326"/>
      <c r="Q38" s="322"/>
    </row>
    <row r="39" spans="1:17" s="292" customFormat="1" ht="15" customHeight="1">
      <c r="A39" s="321">
        <v>31</v>
      </c>
      <c r="B39" s="321" t="s">
        <v>785</v>
      </c>
      <c r="C39" s="321" t="s">
        <v>668</v>
      </c>
      <c r="D39" s="321" t="s">
        <v>692</v>
      </c>
      <c r="E39" s="322" t="s">
        <v>22</v>
      </c>
      <c r="F39" s="323"/>
      <c r="G39" s="324">
        <v>67</v>
      </c>
      <c r="H39" s="324">
        <v>67</v>
      </c>
      <c r="I39" s="324">
        <v>4</v>
      </c>
      <c r="J39" s="324">
        <v>1</v>
      </c>
      <c r="K39" s="325">
        <f t="shared" si="1"/>
        <v>139</v>
      </c>
      <c r="L39" s="323" t="s">
        <v>771</v>
      </c>
      <c r="M39" s="322" t="s">
        <v>772</v>
      </c>
      <c r="N39" s="322" t="s">
        <v>62</v>
      </c>
      <c r="O39" s="326">
        <v>33704</v>
      </c>
      <c r="P39" s="326"/>
      <c r="Q39" s="322"/>
    </row>
    <row r="40" spans="1:17" s="292" customFormat="1" ht="15" customHeight="1">
      <c r="A40" s="321">
        <v>32</v>
      </c>
      <c r="B40" s="321" t="s">
        <v>785</v>
      </c>
      <c r="C40" s="322" t="s">
        <v>668</v>
      </c>
      <c r="D40" s="322">
        <v>3</v>
      </c>
      <c r="E40" s="322" t="s">
        <v>32</v>
      </c>
      <c r="F40" s="323" t="s">
        <v>773</v>
      </c>
      <c r="G40" s="324">
        <v>50</v>
      </c>
      <c r="H40" s="328">
        <v>0</v>
      </c>
      <c r="I40" s="324">
        <v>2</v>
      </c>
      <c r="J40" s="324">
        <v>0</v>
      </c>
      <c r="K40" s="325">
        <f t="shared" ref="K40" si="4">SUM(G40:J40)</f>
        <v>52</v>
      </c>
      <c r="L40" s="323" t="s">
        <v>774</v>
      </c>
      <c r="M40" s="322" t="s">
        <v>775</v>
      </c>
      <c r="N40" s="322" t="s">
        <v>63</v>
      </c>
      <c r="O40" s="326">
        <v>31955</v>
      </c>
      <c r="P40" s="326"/>
      <c r="Q40" s="322"/>
    </row>
    <row r="41" spans="1:17" s="292" customFormat="1" ht="15" customHeight="1">
      <c r="A41" s="321">
        <v>33</v>
      </c>
      <c r="B41" s="321" t="s">
        <v>785</v>
      </c>
      <c r="C41" s="321" t="s">
        <v>668</v>
      </c>
      <c r="D41" s="321" t="s">
        <v>692</v>
      </c>
      <c r="E41" s="322" t="s">
        <v>24</v>
      </c>
      <c r="F41" s="323" t="s">
        <v>776</v>
      </c>
      <c r="G41" s="324">
        <v>60</v>
      </c>
      <c r="H41" s="324">
        <v>0</v>
      </c>
      <c r="I41" s="324">
        <v>52</v>
      </c>
      <c r="J41" s="324">
        <v>8</v>
      </c>
      <c r="K41" s="325">
        <f t="shared" si="1"/>
        <v>120</v>
      </c>
      <c r="L41" s="323" t="s">
        <v>777</v>
      </c>
      <c r="M41" s="322" t="s">
        <v>778</v>
      </c>
      <c r="N41" s="322" t="s">
        <v>64</v>
      </c>
      <c r="O41" s="326">
        <v>32393</v>
      </c>
      <c r="P41" s="326"/>
      <c r="Q41" s="322"/>
    </row>
    <row r="42" spans="1:17" s="292" customFormat="1" ht="15" customHeight="1">
      <c r="A42" s="321">
        <v>34</v>
      </c>
      <c r="B42" s="321" t="s">
        <v>785</v>
      </c>
      <c r="C42" s="322" t="s">
        <v>668</v>
      </c>
      <c r="D42" s="322" t="s">
        <v>706</v>
      </c>
      <c r="E42" s="321" t="s">
        <v>779</v>
      </c>
      <c r="F42" s="323"/>
      <c r="G42" s="328">
        <v>50</v>
      </c>
      <c r="H42" s="328">
        <v>0</v>
      </c>
      <c r="I42" s="328">
        <v>0</v>
      </c>
      <c r="J42" s="327">
        <v>3</v>
      </c>
      <c r="K42" s="325">
        <f t="shared" si="1"/>
        <v>53</v>
      </c>
      <c r="L42" s="323" t="s">
        <v>780</v>
      </c>
      <c r="M42" s="322" t="s">
        <v>781</v>
      </c>
      <c r="N42" s="322" t="s">
        <v>65</v>
      </c>
      <c r="O42" s="326">
        <v>36552</v>
      </c>
      <c r="P42" s="326"/>
      <c r="Q42" s="322"/>
    </row>
    <row r="43" spans="1:17" s="292" customFormat="1" ht="15" customHeight="1">
      <c r="A43" s="321">
        <v>35</v>
      </c>
      <c r="B43" s="321" t="s">
        <v>785</v>
      </c>
      <c r="C43" s="321" t="s">
        <v>668</v>
      </c>
      <c r="D43" s="321">
        <v>2</v>
      </c>
      <c r="E43" s="322" t="s">
        <v>29</v>
      </c>
      <c r="F43" s="323" t="s">
        <v>782</v>
      </c>
      <c r="G43" s="324">
        <v>39</v>
      </c>
      <c r="H43" s="328">
        <v>3</v>
      </c>
      <c r="I43" s="328">
        <v>6</v>
      </c>
      <c r="J43" s="324">
        <v>9</v>
      </c>
      <c r="K43" s="325">
        <f t="shared" si="1"/>
        <v>57</v>
      </c>
      <c r="L43" s="323" t="s">
        <v>783</v>
      </c>
      <c r="M43" s="322" t="s">
        <v>784</v>
      </c>
      <c r="N43" s="322" t="s">
        <v>66</v>
      </c>
      <c r="O43" s="326">
        <v>31898</v>
      </c>
      <c r="P43" s="326"/>
      <c r="Q43" s="322"/>
    </row>
    <row r="44" spans="1:17" s="292" customFormat="1" ht="15" customHeight="1">
      <c r="A44" s="321">
        <v>36</v>
      </c>
      <c r="B44" s="321" t="s">
        <v>785</v>
      </c>
      <c r="C44" s="321" t="s">
        <v>68</v>
      </c>
      <c r="D44" s="322">
        <v>3</v>
      </c>
      <c r="E44" s="322" t="s">
        <v>69</v>
      </c>
      <c r="F44" s="329" t="s">
        <v>70</v>
      </c>
      <c r="G44" s="324">
        <v>15</v>
      </c>
      <c r="H44" s="324">
        <v>25</v>
      </c>
      <c r="I44" s="324">
        <v>10</v>
      </c>
      <c r="J44" s="324">
        <v>0</v>
      </c>
      <c r="K44" s="325">
        <f t="shared" si="1"/>
        <v>50</v>
      </c>
      <c r="L44" s="329" t="s">
        <v>71</v>
      </c>
      <c r="M44" s="329" t="s">
        <v>72</v>
      </c>
      <c r="N44" s="321" t="s">
        <v>73</v>
      </c>
      <c r="O44" s="330" t="s">
        <v>74</v>
      </c>
      <c r="P44" s="330"/>
      <c r="Q44" s="322"/>
    </row>
    <row r="45" spans="1:17" s="292" customFormat="1" ht="15" customHeight="1">
      <c r="A45" s="321">
        <v>37</v>
      </c>
      <c r="B45" s="321" t="s">
        <v>785</v>
      </c>
      <c r="C45" s="321" t="s">
        <v>68</v>
      </c>
      <c r="D45" s="322" t="s">
        <v>75</v>
      </c>
      <c r="E45" s="322" t="s">
        <v>76</v>
      </c>
      <c r="F45" s="323" t="s">
        <v>77</v>
      </c>
      <c r="G45" s="324">
        <v>38</v>
      </c>
      <c r="H45" s="328">
        <v>4</v>
      </c>
      <c r="I45" s="328">
        <v>0</v>
      </c>
      <c r="J45" s="328">
        <v>0</v>
      </c>
      <c r="K45" s="325">
        <f t="shared" si="1"/>
        <v>42</v>
      </c>
      <c r="L45" s="329" t="s">
        <v>78</v>
      </c>
      <c r="M45" s="329" t="s">
        <v>79</v>
      </c>
      <c r="N45" s="321" t="s">
        <v>80</v>
      </c>
      <c r="O45" s="330" t="s">
        <v>81</v>
      </c>
      <c r="P45" s="330"/>
      <c r="Q45" s="322"/>
    </row>
    <row r="46" spans="1:17" s="292" customFormat="1" ht="15" customHeight="1">
      <c r="A46" s="321">
        <v>38</v>
      </c>
      <c r="B46" s="321" t="s">
        <v>785</v>
      </c>
      <c r="C46" s="321" t="s">
        <v>68</v>
      </c>
      <c r="D46" s="322" t="s">
        <v>75</v>
      </c>
      <c r="E46" s="322" t="s">
        <v>82</v>
      </c>
      <c r="F46" s="323" t="s">
        <v>83</v>
      </c>
      <c r="G46" s="324">
        <v>15</v>
      </c>
      <c r="H46" s="328">
        <v>37</v>
      </c>
      <c r="I46" s="324">
        <v>3</v>
      </c>
      <c r="J46" s="324">
        <v>0</v>
      </c>
      <c r="K46" s="325">
        <f t="shared" si="1"/>
        <v>55</v>
      </c>
      <c r="L46" s="329" t="s">
        <v>84</v>
      </c>
      <c r="M46" s="329" t="s">
        <v>85</v>
      </c>
      <c r="N46" s="321" t="s">
        <v>86</v>
      </c>
      <c r="O46" s="330" t="s">
        <v>87</v>
      </c>
      <c r="P46" s="330"/>
      <c r="Q46" s="322"/>
    </row>
    <row r="47" spans="1:17" s="292" customFormat="1" ht="15" customHeight="1">
      <c r="A47" s="321">
        <v>39</v>
      </c>
      <c r="B47" s="321" t="s">
        <v>785</v>
      </c>
      <c r="C47" s="321" t="s">
        <v>68</v>
      </c>
      <c r="D47" s="321" t="s">
        <v>75</v>
      </c>
      <c r="E47" s="321" t="s">
        <v>88</v>
      </c>
      <c r="F47" s="321" t="s">
        <v>89</v>
      </c>
      <c r="G47" s="327">
        <v>31</v>
      </c>
      <c r="H47" s="327">
        <v>6</v>
      </c>
      <c r="I47" s="327">
        <v>1</v>
      </c>
      <c r="J47" s="327">
        <v>2</v>
      </c>
      <c r="K47" s="325">
        <f t="shared" si="1"/>
        <v>40</v>
      </c>
      <c r="L47" s="321" t="s">
        <v>90</v>
      </c>
      <c r="M47" s="321" t="s">
        <v>91</v>
      </c>
      <c r="N47" s="321" t="s">
        <v>92</v>
      </c>
      <c r="O47" s="321" t="s">
        <v>93</v>
      </c>
      <c r="P47" s="321"/>
      <c r="Q47" s="322"/>
    </row>
    <row r="48" spans="1:17" s="292" customFormat="1" ht="15" customHeight="1">
      <c r="A48" s="321">
        <v>40</v>
      </c>
      <c r="B48" s="321" t="s">
        <v>785</v>
      </c>
      <c r="C48" s="321" t="s">
        <v>68</v>
      </c>
      <c r="D48" s="321" t="s">
        <v>75</v>
      </c>
      <c r="E48" s="321" t="s">
        <v>94</v>
      </c>
      <c r="F48" s="321" t="s">
        <v>95</v>
      </c>
      <c r="G48" s="327">
        <v>92</v>
      </c>
      <c r="H48" s="327">
        <v>0</v>
      </c>
      <c r="I48" s="327">
        <v>0</v>
      </c>
      <c r="J48" s="327">
        <v>0</v>
      </c>
      <c r="K48" s="325">
        <f t="shared" si="1"/>
        <v>92</v>
      </c>
      <c r="L48" s="321" t="s">
        <v>96</v>
      </c>
      <c r="M48" s="321" t="s">
        <v>97</v>
      </c>
      <c r="N48" s="321" t="s">
        <v>98</v>
      </c>
      <c r="O48" s="321" t="s">
        <v>99</v>
      </c>
      <c r="P48" s="321"/>
      <c r="Q48" s="322"/>
    </row>
    <row r="49" spans="1:17" s="292" customFormat="1" ht="15" customHeight="1">
      <c r="A49" s="321">
        <v>41</v>
      </c>
      <c r="B49" s="321" t="s">
        <v>785</v>
      </c>
      <c r="C49" s="321" t="s">
        <v>68</v>
      </c>
      <c r="D49" s="321" t="s">
        <v>100</v>
      </c>
      <c r="E49" s="321" t="s">
        <v>101</v>
      </c>
      <c r="F49" s="321" t="s">
        <v>102</v>
      </c>
      <c r="G49" s="321">
        <v>29</v>
      </c>
      <c r="H49" s="321">
        <v>82</v>
      </c>
      <c r="I49" s="321">
        <v>1</v>
      </c>
      <c r="J49" s="321"/>
      <c r="K49" s="321">
        <v>112</v>
      </c>
      <c r="L49" s="321" t="s">
        <v>103</v>
      </c>
      <c r="M49" s="321" t="s">
        <v>104</v>
      </c>
      <c r="N49" s="321" t="s">
        <v>105</v>
      </c>
      <c r="O49" s="321" t="s">
        <v>106</v>
      </c>
      <c r="P49" s="321"/>
      <c r="Q49" s="322"/>
    </row>
    <row r="50" spans="1:17" s="292" customFormat="1" ht="15" customHeight="1">
      <c r="A50" s="321">
        <v>42</v>
      </c>
      <c r="B50" s="321" t="s">
        <v>785</v>
      </c>
      <c r="C50" s="321" t="s">
        <v>68</v>
      </c>
      <c r="D50" s="321" t="s">
        <v>100</v>
      </c>
      <c r="E50" s="321" t="s">
        <v>107</v>
      </c>
      <c r="F50" s="321" t="s">
        <v>108</v>
      </c>
      <c r="G50" s="321">
        <v>28</v>
      </c>
      <c r="H50" s="321">
        <v>7</v>
      </c>
      <c r="I50" s="321">
        <v>8</v>
      </c>
      <c r="J50" s="321">
        <v>8</v>
      </c>
      <c r="K50" s="325">
        <f t="shared" si="2"/>
        <v>51</v>
      </c>
      <c r="L50" s="321" t="s">
        <v>109</v>
      </c>
      <c r="M50" s="321" t="s">
        <v>110</v>
      </c>
      <c r="N50" s="321" t="s">
        <v>111</v>
      </c>
      <c r="O50" s="321" t="s">
        <v>112</v>
      </c>
      <c r="P50" s="321"/>
      <c r="Q50" s="322"/>
    </row>
    <row r="51" spans="1:17" s="292" customFormat="1" ht="15" customHeight="1">
      <c r="A51" s="321">
        <v>43</v>
      </c>
      <c r="B51" s="321" t="s">
        <v>785</v>
      </c>
      <c r="C51" s="321" t="s">
        <v>68</v>
      </c>
      <c r="D51" s="322" t="s">
        <v>113</v>
      </c>
      <c r="E51" s="322" t="s">
        <v>114</v>
      </c>
      <c r="F51" s="322" t="s">
        <v>115</v>
      </c>
      <c r="G51" s="321">
        <v>54</v>
      </c>
      <c r="H51" s="321">
        <v>26</v>
      </c>
      <c r="I51" s="321">
        <v>157</v>
      </c>
      <c r="J51" s="321">
        <v>2</v>
      </c>
      <c r="K51" s="325">
        <f t="shared" si="2"/>
        <v>239</v>
      </c>
      <c r="L51" s="322" t="s">
        <v>116</v>
      </c>
      <c r="M51" s="322" t="s">
        <v>117</v>
      </c>
      <c r="N51" s="322" t="s">
        <v>118</v>
      </c>
      <c r="O51" s="331">
        <v>37452</v>
      </c>
      <c r="P51" s="321" t="s">
        <v>119</v>
      </c>
      <c r="Q51" s="322" t="s">
        <v>120</v>
      </c>
    </row>
    <row r="52" spans="1:17" s="292" customFormat="1" ht="15" customHeight="1">
      <c r="A52" s="321">
        <v>44</v>
      </c>
      <c r="B52" s="321" t="s">
        <v>785</v>
      </c>
      <c r="C52" s="321" t="s">
        <v>68</v>
      </c>
      <c r="D52" s="322" t="s">
        <v>121</v>
      </c>
      <c r="E52" s="321" t="s">
        <v>122</v>
      </c>
      <c r="F52" s="321" t="s">
        <v>123</v>
      </c>
      <c r="G52" s="321">
        <v>62</v>
      </c>
      <c r="H52" s="321">
        <v>34</v>
      </c>
      <c r="I52" s="321">
        <v>1</v>
      </c>
      <c r="J52" s="321">
        <v>1</v>
      </c>
      <c r="K52" s="325">
        <f t="shared" si="2"/>
        <v>98</v>
      </c>
      <c r="L52" s="322" t="s">
        <v>124</v>
      </c>
      <c r="M52" s="321" t="s">
        <v>125</v>
      </c>
      <c r="N52" s="322" t="s">
        <v>126</v>
      </c>
      <c r="O52" s="331">
        <v>31814</v>
      </c>
      <c r="P52" s="321" t="s">
        <v>119</v>
      </c>
      <c r="Q52" s="322" t="s">
        <v>120</v>
      </c>
    </row>
    <row r="53" spans="1:17" s="292" customFormat="1" ht="15" customHeight="1">
      <c r="A53" s="321">
        <v>45</v>
      </c>
      <c r="B53" s="321" t="s">
        <v>785</v>
      </c>
      <c r="C53" s="321" t="s">
        <v>68</v>
      </c>
      <c r="D53" s="322" t="s">
        <v>127</v>
      </c>
      <c r="E53" s="322" t="s">
        <v>128</v>
      </c>
      <c r="F53" s="322" t="s">
        <v>129</v>
      </c>
      <c r="G53" s="321">
        <v>60</v>
      </c>
      <c r="H53" s="321"/>
      <c r="I53" s="321">
        <v>2</v>
      </c>
      <c r="J53" s="321"/>
      <c r="K53" s="325">
        <f t="shared" si="2"/>
        <v>62</v>
      </c>
      <c r="L53" s="322" t="s">
        <v>130</v>
      </c>
      <c r="M53" s="322" t="s">
        <v>131</v>
      </c>
      <c r="N53" s="322" t="s">
        <v>132</v>
      </c>
      <c r="O53" s="331">
        <v>31859</v>
      </c>
      <c r="P53" s="321" t="s">
        <v>119</v>
      </c>
      <c r="Q53" s="322" t="s">
        <v>120</v>
      </c>
    </row>
    <row r="54" spans="1:17" s="292" customFormat="1" ht="15" customHeight="1">
      <c r="A54" s="321">
        <v>46</v>
      </c>
      <c r="B54" s="321" t="s">
        <v>785</v>
      </c>
      <c r="C54" s="321" t="s">
        <v>68</v>
      </c>
      <c r="D54" s="322" t="s">
        <v>127</v>
      </c>
      <c r="E54" s="322" t="s">
        <v>133</v>
      </c>
      <c r="F54" s="322" t="s">
        <v>134</v>
      </c>
      <c r="G54" s="321">
        <v>68</v>
      </c>
      <c r="H54" s="321">
        <v>5</v>
      </c>
      <c r="I54" s="321">
        <v>2</v>
      </c>
      <c r="J54" s="321">
        <v>6</v>
      </c>
      <c r="K54" s="325">
        <f t="shared" si="2"/>
        <v>81</v>
      </c>
      <c r="L54" s="322" t="s">
        <v>135</v>
      </c>
      <c r="M54" s="321" t="s">
        <v>136</v>
      </c>
      <c r="N54" s="322" t="s">
        <v>137</v>
      </c>
      <c r="O54" s="331">
        <v>32849</v>
      </c>
      <c r="P54" s="321" t="s">
        <v>119</v>
      </c>
      <c r="Q54" s="322" t="s">
        <v>120</v>
      </c>
    </row>
    <row r="55" spans="1:17" s="292" customFormat="1" ht="15" customHeight="1">
      <c r="A55" s="321">
        <v>47</v>
      </c>
      <c r="B55" s="321" t="s">
        <v>785</v>
      </c>
      <c r="C55" s="321" t="s">
        <v>68</v>
      </c>
      <c r="D55" s="322" t="s">
        <v>127</v>
      </c>
      <c r="E55" s="322" t="s">
        <v>138</v>
      </c>
      <c r="F55" s="322" t="s">
        <v>139</v>
      </c>
      <c r="G55" s="321">
        <v>43</v>
      </c>
      <c r="H55" s="321">
        <v>4</v>
      </c>
      <c r="I55" s="321"/>
      <c r="J55" s="321">
        <v>5</v>
      </c>
      <c r="K55" s="325">
        <f t="shared" si="2"/>
        <v>52</v>
      </c>
      <c r="L55" s="322" t="s">
        <v>140</v>
      </c>
      <c r="M55" s="322" t="s">
        <v>141</v>
      </c>
      <c r="N55" s="322" t="s">
        <v>142</v>
      </c>
      <c r="O55" s="331">
        <v>34639</v>
      </c>
      <c r="P55" s="321" t="s">
        <v>119</v>
      </c>
      <c r="Q55" s="322" t="s">
        <v>120</v>
      </c>
    </row>
    <row r="56" spans="1:17" s="292" customFormat="1" ht="15" customHeight="1">
      <c r="A56" s="321">
        <v>48</v>
      </c>
      <c r="B56" s="321" t="s">
        <v>785</v>
      </c>
      <c r="C56" s="321" t="s">
        <v>68</v>
      </c>
      <c r="D56" s="322" t="s">
        <v>143</v>
      </c>
      <c r="E56" s="322" t="s">
        <v>144</v>
      </c>
      <c r="F56" s="322" t="s">
        <v>139</v>
      </c>
      <c r="G56" s="321">
        <v>31</v>
      </c>
      <c r="H56" s="321">
        <v>6</v>
      </c>
      <c r="I56" s="321">
        <v>1</v>
      </c>
      <c r="J56" s="321">
        <v>2</v>
      </c>
      <c r="K56" s="325">
        <f t="shared" si="2"/>
        <v>40</v>
      </c>
      <c r="L56" s="322" t="s">
        <v>145</v>
      </c>
      <c r="M56" s="322" t="s">
        <v>146</v>
      </c>
      <c r="N56" s="322" t="s">
        <v>147</v>
      </c>
      <c r="O56" s="331">
        <v>32433</v>
      </c>
      <c r="P56" s="321" t="s">
        <v>119</v>
      </c>
      <c r="Q56" s="322" t="s">
        <v>120</v>
      </c>
    </row>
    <row r="57" spans="1:17" s="292" customFormat="1" ht="15" customHeight="1">
      <c r="A57" s="321">
        <v>49</v>
      </c>
      <c r="B57" s="321" t="s">
        <v>785</v>
      </c>
      <c r="C57" s="321" t="s">
        <v>68</v>
      </c>
      <c r="D57" s="322" t="s">
        <v>143</v>
      </c>
      <c r="E57" s="322" t="s">
        <v>148</v>
      </c>
      <c r="F57" s="322" t="s">
        <v>149</v>
      </c>
      <c r="G57" s="321">
        <v>27</v>
      </c>
      <c r="H57" s="321"/>
      <c r="I57" s="321">
        <v>3</v>
      </c>
      <c r="J57" s="321">
        <v>10</v>
      </c>
      <c r="K57" s="325">
        <f t="shared" si="2"/>
        <v>40</v>
      </c>
      <c r="L57" s="322" t="s">
        <v>150</v>
      </c>
      <c r="M57" s="322" t="s">
        <v>151</v>
      </c>
      <c r="N57" s="322" t="s">
        <v>152</v>
      </c>
      <c r="O57" s="331">
        <v>32806</v>
      </c>
      <c r="P57" s="321" t="s">
        <v>119</v>
      </c>
      <c r="Q57" s="322" t="s">
        <v>120</v>
      </c>
    </row>
    <row r="58" spans="1:17" s="292" customFormat="1" ht="15" customHeight="1">
      <c r="A58" s="321">
        <v>50</v>
      </c>
      <c r="B58" s="321" t="s">
        <v>785</v>
      </c>
      <c r="C58" s="321" t="s">
        <v>68</v>
      </c>
      <c r="D58" s="322" t="s">
        <v>153</v>
      </c>
      <c r="E58" s="322" t="s">
        <v>154</v>
      </c>
      <c r="F58" s="321" t="s">
        <v>139</v>
      </c>
      <c r="G58" s="321">
        <v>64</v>
      </c>
      <c r="H58" s="321"/>
      <c r="I58" s="321"/>
      <c r="J58" s="321"/>
      <c r="K58" s="325">
        <f t="shared" si="2"/>
        <v>64</v>
      </c>
      <c r="L58" s="322" t="s">
        <v>155</v>
      </c>
      <c r="M58" s="321" t="s">
        <v>156</v>
      </c>
      <c r="N58" s="322" t="s">
        <v>157</v>
      </c>
      <c r="O58" s="331">
        <v>37679</v>
      </c>
      <c r="P58" s="321" t="s">
        <v>119</v>
      </c>
      <c r="Q58" s="322" t="s">
        <v>120</v>
      </c>
    </row>
    <row r="59" spans="1:17" s="292" customFormat="1" ht="15" customHeight="1">
      <c r="A59" s="321">
        <v>51</v>
      </c>
      <c r="B59" s="321" t="s">
        <v>785</v>
      </c>
      <c r="C59" s="321" t="s">
        <v>68</v>
      </c>
      <c r="D59" s="322" t="s">
        <v>153</v>
      </c>
      <c r="E59" s="322" t="s">
        <v>158</v>
      </c>
      <c r="F59" s="322" t="s">
        <v>139</v>
      </c>
      <c r="G59" s="321">
        <v>39</v>
      </c>
      <c r="H59" s="321"/>
      <c r="I59" s="321"/>
      <c r="J59" s="321"/>
      <c r="K59" s="325">
        <f t="shared" si="2"/>
        <v>39</v>
      </c>
      <c r="L59" s="322" t="s">
        <v>159</v>
      </c>
      <c r="M59" s="322" t="s">
        <v>160</v>
      </c>
      <c r="N59" s="322" t="s">
        <v>161</v>
      </c>
      <c r="O59" s="331">
        <v>39196</v>
      </c>
      <c r="P59" s="321" t="s">
        <v>119</v>
      </c>
      <c r="Q59" s="322" t="s">
        <v>120</v>
      </c>
    </row>
    <row r="60" spans="1:17" s="292" customFormat="1" ht="15" customHeight="1">
      <c r="A60" s="321">
        <v>52</v>
      </c>
      <c r="B60" s="321" t="s">
        <v>785</v>
      </c>
      <c r="C60" s="321" t="s">
        <v>68</v>
      </c>
      <c r="D60" s="322" t="s">
        <v>153</v>
      </c>
      <c r="E60" s="322" t="s">
        <v>162</v>
      </c>
      <c r="F60" s="321" t="s">
        <v>139</v>
      </c>
      <c r="G60" s="332">
        <v>36</v>
      </c>
      <c r="H60" s="332"/>
      <c r="I60" s="332"/>
      <c r="J60" s="321"/>
      <c r="K60" s="325">
        <f t="shared" si="2"/>
        <v>36</v>
      </c>
      <c r="L60" s="322" t="s">
        <v>163</v>
      </c>
      <c r="M60" s="321" t="s">
        <v>164</v>
      </c>
      <c r="N60" s="322" t="s">
        <v>165</v>
      </c>
      <c r="O60" s="331">
        <v>37867</v>
      </c>
      <c r="P60" s="321" t="s">
        <v>119</v>
      </c>
      <c r="Q60" s="322" t="s">
        <v>120</v>
      </c>
    </row>
    <row r="61" spans="1:17" s="292" customFormat="1" ht="15" customHeight="1">
      <c r="A61" s="321">
        <v>53</v>
      </c>
      <c r="B61" s="321" t="s">
        <v>785</v>
      </c>
      <c r="C61" s="321" t="s">
        <v>68</v>
      </c>
      <c r="D61" s="322" t="s">
        <v>153</v>
      </c>
      <c r="E61" s="322" t="s">
        <v>166</v>
      </c>
      <c r="F61" s="321" t="s">
        <v>139</v>
      </c>
      <c r="G61" s="321">
        <v>50</v>
      </c>
      <c r="H61" s="321"/>
      <c r="I61" s="321"/>
      <c r="J61" s="321"/>
      <c r="K61" s="325">
        <f t="shared" si="2"/>
        <v>50</v>
      </c>
      <c r="L61" s="322" t="s">
        <v>167</v>
      </c>
      <c r="M61" s="321" t="s">
        <v>168</v>
      </c>
      <c r="N61" s="322" t="s">
        <v>169</v>
      </c>
      <c r="O61" s="331">
        <v>37705</v>
      </c>
      <c r="P61" s="321" t="s">
        <v>119</v>
      </c>
      <c r="Q61" s="322" t="s">
        <v>120</v>
      </c>
    </row>
    <row r="62" spans="1:17" s="292" customFormat="1" ht="15" customHeight="1">
      <c r="A62" s="321">
        <v>54</v>
      </c>
      <c r="B62" s="321" t="s">
        <v>785</v>
      </c>
      <c r="C62" s="321" t="s">
        <v>68</v>
      </c>
      <c r="D62" s="322" t="s">
        <v>153</v>
      </c>
      <c r="E62" s="322" t="s">
        <v>170</v>
      </c>
      <c r="F62" s="322" t="s">
        <v>139</v>
      </c>
      <c r="G62" s="321">
        <v>41</v>
      </c>
      <c r="H62" s="321">
        <v>9</v>
      </c>
      <c r="I62" s="321">
        <v>6</v>
      </c>
      <c r="J62" s="321"/>
      <c r="K62" s="325">
        <f t="shared" si="2"/>
        <v>56</v>
      </c>
      <c r="L62" s="322" t="s">
        <v>171</v>
      </c>
      <c r="M62" s="322" t="s">
        <v>172</v>
      </c>
      <c r="N62" s="322" t="s">
        <v>173</v>
      </c>
      <c r="O62" s="331">
        <v>39356</v>
      </c>
      <c r="P62" s="321" t="s">
        <v>119</v>
      </c>
      <c r="Q62" s="322" t="s">
        <v>120</v>
      </c>
    </row>
    <row r="63" spans="1:17" s="292" customFormat="1" ht="15" customHeight="1">
      <c r="A63" s="321">
        <v>55</v>
      </c>
      <c r="B63" s="321" t="s">
        <v>785</v>
      </c>
      <c r="C63" s="321" t="s">
        <v>68</v>
      </c>
      <c r="D63" s="322" t="s">
        <v>153</v>
      </c>
      <c r="E63" s="322" t="s">
        <v>174</v>
      </c>
      <c r="F63" s="322" t="s">
        <v>139</v>
      </c>
      <c r="G63" s="321">
        <v>12</v>
      </c>
      <c r="H63" s="321">
        <v>43</v>
      </c>
      <c r="I63" s="321">
        <v>2</v>
      </c>
      <c r="J63" s="321"/>
      <c r="K63" s="325">
        <f>SUM(G63:J63)</f>
        <v>57</v>
      </c>
      <c r="L63" s="322" t="s">
        <v>175</v>
      </c>
      <c r="M63" s="322" t="s">
        <v>176</v>
      </c>
      <c r="N63" s="322" t="s">
        <v>177</v>
      </c>
      <c r="O63" s="331">
        <v>39750</v>
      </c>
      <c r="P63" s="321" t="s">
        <v>119</v>
      </c>
      <c r="Q63" s="322" t="s">
        <v>120</v>
      </c>
    </row>
    <row r="64" spans="1:17" s="292" customFormat="1" ht="15" customHeight="1">
      <c r="A64" s="321">
        <v>56</v>
      </c>
      <c r="B64" s="321" t="s">
        <v>785</v>
      </c>
      <c r="C64" s="321" t="s">
        <v>68</v>
      </c>
      <c r="D64" s="322" t="s">
        <v>153</v>
      </c>
      <c r="E64" s="322" t="s">
        <v>178</v>
      </c>
      <c r="F64" s="321" t="s">
        <v>139</v>
      </c>
      <c r="G64" s="321">
        <v>43</v>
      </c>
      <c r="H64" s="321">
        <v>2</v>
      </c>
      <c r="I64" s="321">
        <v>3</v>
      </c>
      <c r="J64" s="321"/>
      <c r="K64" s="325">
        <f t="shared" si="2"/>
        <v>48</v>
      </c>
      <c r="L64" s="322" t="s">
        <v>179</v>
      </c>
      <c r="M64" s="321" t="s">
        <v>180</v>
      </c>
      <c r="N64" s="322" t="s">
        <v>181</v>
      </c>
      <c r="O64" s="331">
        <v>40177</v>
      </c>
      <c r="P64" s="321" t="s">
        <v>119</v>
      </c>
      <c r="Q64" s="322" t="s">
        <v>120</v>
      </c>
    </row>
    <row r="65" spans="1:17" s="292" customFormat="1" ht="15" customHeight="1">
      <c r="A65" s="321">
        <v>57</v>
      </c>
      <c r="B65" s="321" t="s">
        <v>785</v>
      </c>
      <c r="C65" s="321" t="s">
        <v>68</v>
      </c>
      <c r="D65" s="322" t="s">
        <v>153</v>
      </c>
      <c r="E65" s="322" t="s">
        <v>182</v>
      </c>
      <c r="F65" s="321" t="s">
        <v>139</v>
      </c>
      <c r="G65" s="321">
        <v>23</v>
      </c>
      <c r="H65" s="321">
        <v>62</v>
      </c>
      <c r="I65" s="321">
        <v>3</v>
      </c>
      <c r="J65" s="321"/>
      <c r="K65" s="325">
        <f t="shared" si="2"/>
        <v>88</v>
      </c>
      <c r="L65" s="322" t="s">
        <v>183</v>
      </c>
      <c r="M65" s="321" t="s">
        <v>184</v>
      </c>
      <c r="N65" s="322" t="s">
        <v>185</v>
      </c>
      <c r="O65" s="331">
        <v>40744</v>
      </c>
      <c r="P65" s="321" t="s">
        <v>119</v>
      </c>
      <c r="Q65" s="322" t="s">
        <v>120</v>
      </c>
    </row>
    <row r="66" spans="1:17" s="292" customFormat="1" ht="15" customHeight="1">
      <c r="A66" s="321">
        <v>58</v>
      </c>
      <c r="B66" s="321" t="s">
        <v>785</v>
      </c>
      <c r="C66" s="321" t="s">
        <v>68</v>
      </c>
      <c r="D66" s="322" t="s">
        <v>121</v>
      </c>
      <c r="E66" s="322" t="s">
        <v>186</v>
      </c>
      <c r="F66" s="322" t="s">
        <v>187</v>
      </c>
      <c r="G66" s="321">
        <v>197</v>
      </c>
      <c r="H66" s="321"/>
      <c r="I66" s="321"/>
      <c r="J66" s="321"/>
      <c r="K66" s="325">
        <f t="shared" si="2"/>
        <v>197</v>
      </c>
      <c r="L66" s="322" t="s">
        <v>188</v>
      </c>
      <c r="M66" s="321" t="s">
        <v>189</v>
      </c>
      <c r="N66" s="321" t="s">
        <v>190</v>
      </c>
      <c r="O66" s="331" t="s">
        <v>191</v>
      </c>
      <c r="P66" s="321" t="s">
        <v>119</v>
      </c>
      <c r="Q66" s="322" t="s">
        <v>120</v>
      </c>
    </row>
    <row r="67" spans="1:17" s="292" customFormat="1" ht="15" customHeight="1">
      <c r="A67" s="321">
        <v>59</v>
      </c>
      <c r="B67" s="321" t="s">
        <v>785</v>
      </c>
      <c r="C67" s="321" t="s">
        <v>68</v>
      </c>
      <c r="D67" s="322" t="s">
        <v>193</v>
      </c>
      <c r="E67" s="322" t="s">
        <v>194</v>
      </c>
      <c r="F67" s="323" t="s">
        <v>195</v>
      </c>
      <c r="G67" s="324">
        <v>257</v>
      </c>
      <c r="H67" s="324">
        <v>0</v>
      </c>
      <c r="I67" s="324">
        <v>12</v>
      </c>
      <c r="J67" s="324">
        <v>0</v>
      </c>
      <c r="K67" s="325">
        <f t="shared" ref="K67:K72" si="5">SUM(G67:J67)</f>
        <v>269</v>
      </c>
      <c r="L67" s="329" t="s">
        <v>196</v>
      </c>
      <c r="M67" s="329" t="s">
        <v>197</v>
      </c>
      <c r="N67" s="321" t="s">
        <v>198</v>
      </c>
      <c r="O67" s="330" t="s">
        <v>199</v>
      </c>
      <c r="P67" s="330"/>
      <c r="Q67" s="322" t="s">
        <v>200</v>
      </c>
    </row>
    <row r="68" spans="1:17" s="292" customFormat="1" ht="15" customHeight="1">
      <c r="A68" s="321">
        <v>60</v>
      </c>
      <c r="B68" s="321" t="s">
        <v>785</v>
      </c>
      <c r="C68" s="321" t="s">
        <v>68</v>
      </c>
      <c r="D68" s="321" t="s">
        <v>201</v>
      </c>
      <c r="E68" s="321" t="s">
        <v>202</v>
      </c>
      <c r="F68" s="321" t="s">
        <v>203</v>
      </c>
      <c r="G68" s="327">
        <v>60</v>
      </c>
      <c r="H68" s="327">
        <v>123</v>
      </c>
      <c r="I68" s="327">
        <v>16</v>
      </c>
      <c r="J68" s="327">
        <v>2</v>
      </c>
      <c r="K68" s="325">
        <f t="shared" si="5"/>
        <v>201</v>
      </c>
      <c r="L68" s="321" t="s">
        <v>204</v>
      </c>
      <c r="M68" s="321" t="s">
        <v>205</v>
      </c>
      <c r="N68" s="321" t="s">
        <v>206</v>
      </c>
      <c r="O68" s="321" t="s">
        <v>207</v>
      </c>
      <c r="P68" s="321"/>
      <c r="Q68" s="322" t="s">
        <v>200</v>
      </c>
    </row>
    <row r="69" spans="1:17" s="292" customFormat="1" ht="15" customHeight="1">
      <c r="A69" s="321">
        <v>61</v>
      </c>
      <c r="B69" s="321" t="s">
        <v>785</v>
      </c>
      <c r="C69" s="321" t="s">
        <v>68</v>
      </c>
      <c r="D69" s="322" t="s">
        <v>201</v>
      </c>
      <c r="E69" s="322" t="s">
        <v>208</v>
      </c>
      <c r="F69" s="323" t="s">
        <v>209</v>
      </c>
      <c r="G69" s="324">
        <v>200</v>
      </c>
      <c r="H69" s="324">
        <v>10</v>
      </c>
      <c r="I69" s="324">
        <v>6</v>
      </c>
      <c r="J69" s="324">
        <v>3</v>
      </c>
      <c r="K69" s="325">
        <f t="shared" si="5"/>
        <v>219</v>
      </c>
      <c r="L69" s="329" t="s">
        <v>210</v>
      </c>
      <c r="M69" s="329" t="s">
        <v>211</v>
      </c>
      <c r="N69" s="321" t="s">
        <v>212</v>
      </c>
      <c r="O69" s="330">
        <v>1997.09</v>
      </c>
      <c r="P69" s="321"/>
      <c r="Q69" s="322"/>
    </row>
    <row r="70" spans="1:17" s="292" customFormat="1" ht="15" customHeight="1">
      <c r="A70" s="321">
        <v>62</v>
      </c>
      <c r="B70" s="321" t="s">
        <v>785</v>
      </c>
      <c r="C70" s="321" t="s">
        <v>68</v>
      </c>
      <c r="D70" s="322" t="s">
        <v>75</v>
      </c>
      <c r="E70" s="322" t="s">
        <v>213</v>
      </c>
      <c r="F70" s="323" t="s">
        <v>214</v>
      </c>
      <c r="G70" s="324">
        <v>45</v>
      </c>
      <c r="H70" s="328">
        <v>7</v>
      </c>
      <c r="I70" s="324">
        <v>0</v>
      </c>
      <c r="J70" s="324">
        <v>5</v>
      </c>
      <c r="K70" s="325">
        <f t="shared" si="5"/>
        <v>57</v>
      </c>
      <c r="L70" s="329" t="s">
        <v>215</v>
      </c>
      <c r="M70" s="329" t="s">
        <v>214</v>
      </c>
      <c r="N70" s="321" t="s">
        <v>216</v>
      </c>
      <c r="O70" s="330">
        <v>2004.11</v>
      </c>
      <c r="P70" s="321"/>
      <c r="Q70" s="322"/>
    </row>
    <row r="71" spans="1:17" s="292" customFormat="1" ht="15" customHeight="1">
      <c r="A71" s="321">
        <v>63</v>
      </c>
      <c r="B71" s="321" t="s">
        <v>785</v>
      </c>
      <c r="C71" s="321" t="s">
        <v>68</v>
      </c>
      <c r="D71" s="322" t="s">
        <v>75</v>
      </c>
      <c r="E71" s="322" t="s">
        <v>217</v>
      </c>
      <c r="F71" s="323" t="s">
        <v>218</v>
      </c>
      <c r="G71" s="328">
        <v>33</v>
      </c>
      <c r="H71" s="328">
        <v>28</v>
      </c>
      <c r="I71" s="328">
        <v>5</v>
      </c>
      <c r="J71" s="324">
        <v>0</v>
      </c>
      <c r="K71" s="325">
        <f t="shared" si="5"/>
        <v>66</v>
      </c>
      <c r="L71" s="329" t="s">
        <v>219</v>
      </c>
      <c r="M71" s="329" t="s">
        <v>220</v>
      </c>
      <c r="N71" s="329" t="s">
        <v>221</v>
      </c>
      <c r="O71" s="330">
        <v>2006.12</v>
      </c>
      <c r="P71" s="321"/>
      <c r="Q71" s="322"/>
    </row>
    <row r="72" spans="1:17" s="292" customFormat="1" ht="15" customHeight="1">
      <c r="A72" s="321">
        <v>64</v>
      </c>
      <c r="B72" s="321" t="s">
        <v>785</v>
      </c>
      <c r="C72" s="321" t="s">
        <v>68</v>
      </c>
      <c r="D72" s="321">
        <v>3</v>
      </c>
      <c r="E72" s="321" t="s">
        <v>222</v>
      </c>
      <c r="F72" s="321" t="s">
        <v>223</v>
      </c>
      <c r="G72" s="321">
        <v>43</v>
      </c>
      <c r="H72" s="321"/>
      <c r="I72" s="321"/>
      <c r="J72" s="321">
        <v>8</v>
      </c>
      <c r="K72" s="325">
        <f t="shared" si="5"/>
        <v>51</v>
      </c>
      <c r="L72" s="321" t="s">
        <v>224</v>
      </c>
      <c r="M72" s="321" t="s">
        <v>225</v>
      </c>
      <c r="N72" s="321" t="s">
        <v>226</v>
      </c>
      <c r="O72" s="321" t="s">
        <v>227</v>
      </c>
      <c r="P72" s="321"/>
      <c r="Q72" s="322"/>
    </row>
    <row r="73" spans="1:17" s="292" customFormat="1" ht="15" customHeight="1">
      <c r="A73" s="321">
        <v>65</v>
      </c>
      <c r="B73" s="321" t="s">
        <v>785</v>
      </c>
      <c r="C73" s="321" t="s">
        <v>68</v>
      </c>
      <c r="D73" s="322">
        <v>1</v>
      </c>
      <c r="E73" s="322" t="s">
        <v>228</v>
      </c>
      <c r="F73" s="333" t="s">
        <v>229</v>
      </c>
      <c r="G73" s="322">
        <v>11</v>
      </c>
      <c r="H73" s="322">
        <v>69</v>
      </c>
      <c r="I73" s="322">
        <v>10</v>
      </c>
      <c r="J73" s="322"/>
      <c r="K73" s="325">
        <f t="shared" si="2"/>
        <v>90</v>
      </c>
      <c r="L73" s="322" t="s">
        <v>230</v>
      </c>
      <c r="M73" s="334" t="s">
        <v>231</v>
      </c>
      <c r="N73" s="334" t="s">
        <v>232</v>
      </c>
      <c r="O73" s="335">
        <v>19821110</v>
      </c>
      <c r="P73" s="322"/>
      <c r="Q73" s="322"/>
    </row>
    <row r="74" spans="1:17" s="292" customFormat="1" ht="15" customHeight="1">
      <c r="A74" s="321">
        <v>66</v>
      </c>
      <c r="B74" s="321" t="s">
        <v>785</v>
      </c>
      <c r="C74" s="321" t="s">
        <v>68</v>
      </c>
      <c r="D74" s="322">
        <v>2</v>
      </c>
      <c r="E74" s="322" t="s">
        <v>233</v>
      </c>
      <c r="F74" s="333" t="s">
        <v>234</v>
      </c>
      <c r="G74" s="322">
        <v>7</v>
      </c>
      <c r="H74" s="322">
        <v>47</v>
      </c>
      <c r="I74" s="322"/>
      <c r="J74" s="322"/>
      <c r="K74" s="325">
        <f t="shared" ref="K74:K135" si="6">SUM(G74:J74)</f>
        <v>54</v>
      </c>
      <c r="L74" s="322" t="s">
        <v>235</v>
      </c>
      <c r="M74" s="334" t="s">
        <v>236</v>
      </c>
      <c r="N74" s="334" t="s">
        <v>237</v>
      </c>
      <c r="O74" s="335">
        <v>19840215</v>
      </c>
      <c r="P74" s="322"/>
      <c r="Q74" s="322"/>
    </row>
    <row r="75" spans="1:17" s="292" customFormat="1" ht="15" customHeight="1">
      <c r="A75" s="321">
        <v>67</v>
      </c>
      <c r="B75" s="321" t="s">
        <v>785</v>
      </c>
      <c r="C75" s="321" t="s">
        <v>68</v>
      </c>
      <c r="D75" s="322" t="s">
        <v>238</v>
      </c>
      <c r="E75" s="322" t="s">
        <v>239</v>
      </c>
      <c r="F75" s="322"/>
      <c r="G75" s="322">
        <v>42</v>
      </c>
      <c r="H75" s="322"/>
      <c r="I75" s="322"/>
      <c r="J75" s="322">
        <v>4</v>
      </c>
      <c r="K75" s="325">
        <f t="shared" si="6"/>
        <v>46</v>
      </c>
      <c r="L75" s="322" t="s">
        <v>240</v>
      </c>
      <c r="M75" s="322" t="s">
        <v>241</v>
      </c>
      <c r="N75" s="322" t="s">
        <v>242</v>
      </c>
      <c r="O75" s="335">
        <v>20111104</v>
      </c>
      <c r="P75" s="322"/>
      <c r="Q75" s="322"/>
    </row>
    <row r="76" spans="1:17" s="292" customFormat="1" ht="15" customHeight="1">
      <c r="A76" s="321">
        <v>68</v>
      </c>
      <c r="B76" s="321" t="s">
        <v>785</v>
      </c>
      <c r="C76" s="321" t="s">
        <v>243</v>
      </c>
      <c r="D76" s="322" t="s">
        <v>121</v>
      </c>
      <c r="E76" s="321" t="s">
        <v>244</v>
      </c>
      <c r="F76" s="336"/>
      <c r="G76" s="321">
        <v>344</v>
      </c>
      <c r="H76" s="321">
        <v>10</v>
      </c>
      <c r="I76" s="321">
        <v>4</v>
      </c>
      <c r="J76" s="321">
        <v>4</v>
      </c>
      <c r="K76" s="325">
        <f t="shared" si="6"/>
        <v>362</v>
      </c>
      <c r="L76" s="321"/>
      <c r="M76" s="321"/>
      <c r="N76" s="321"/>
      <c r="O76" s="321"/>
      <c r="P76" s="321"/>
      <c r="Q76" s="322"/>
    </row>
    <row r="77" spans="1:17" s="292" customFormat="1" ht="15" customHeight="1">
      <c r="A77" s="321">
        <v>69</v>
      </c>
      <c r="B77" s="321" t="s">
        <v>785</v>
      </c>
      <c r="C77" s="321" t="s">
        <v>243</v>
      </c>
      <c r="D77" s="322" t="s">
        <v>3937</v>
      </c>
      <c r="E77" s="322" t="s">
        <v>246</v>
      </c>
      <c r="F77" s="336"/>
      <c r="G77" s="321">
        <v>42</v>
      </c>
      <c r="H77" s="321"/>
      <c r="I77" s="321"/>
      <c r="J77" s="321">
        <v>2</v>
      </c>
      <c r="K77" s="325">
        <f t="shared" si="6"/>
        <v>44</v>
      </c>
      <c r="L77" s="321"/>
      <c r="M77" s="321"/>
      <c r="N77" s="321"/>
      <c r="O77" s="321"/>
      <c r="P77" s="321"/>
      <c r="Q77" s="322"/>
    </row>
    <row r="78" spans="1:17" s="292" customFormat="1" ht="15" customHeight="1">
      <c r="A78" s="321">
        <v>70</v>
      </c>
      <c r="B78" s="321" t="s">
        <v>785</v>
      </c>
      <c r="C78" s="321" t="s">
        <v>243</v>
      </c>
      <c r="D78" s="322" t="s">
        <v>121</v>
      </c>
      <c r="E78" s="322" t="s">
        <v>247</v>
      </c>
      <c r="F78" s="337" t="s">
        <v>247</v>
      </c>
      <c r="G78" s="321">
        <v>123</v>
      </c>
      <c r="H78" s="321">
        <v>9</v>
      </c>
      <c r="I78" s="321"/>
      <c r="J78" s="321">
        <v>3</v>
      </c>
      <c r="K78" s="325">
        <f t="shared" si="6"/>
        <v>135</v>
      </c>
      <c r="L78" s="321"/>
      <c r="M78" s="321"/>
      <c r="N78" s="321"/>
      <c r="O78" s="321"/>
      <c r="P78" s="321"/>
      <c r="Q78" s="322"/>
    </row>
    <row r="79" spans="1:17" s="292" customFormat="1" ht="15" customHeight="1">
      <c r="A79" s="321">
        <v>71</v>
      </c>
      <c r="B79" s="321" t="s">
        <v>785</v>
      </c>
      <c r="C79" s="321" t="s">
        <v>243</v>
      </c>
      <c r="D79" s="322" t="s">
        <v>245</v>
      </c>
      <c r="E79" s="322" t="s">
        <v>248</v>
      </c>
      <c r="F79" s="336"/>
      <c r="G79" s="321">
        <v>40</v>
      </c>
      <c r="H79" s="321"/>
      <c r="I79" s="321"/>
      <c r="J79" s="321"/>
      <c r="K79" s="325">
        <f t="shared" ref="K79:K82" si="7">SUM(G79:J79)</f>
        <v>40</v>
      </c>
      <c r="L79" s="321"/>
      <c r="M79" s="321"/>
      <c r="N79" s="321"/>
      <c r="O79" s="321"/>
      <c r="P79" s="321"/>
      <c r="Q79" s="322"/>
    </row>
    <row r="80" spans="1:17" s="292" customFormat="1" ht="15" customHeight="1">
      <c r="A80" s="321">
        <v>72</v>
      </c>
      <c r="B80" s="321" t="s">
        <v>785</v>
      </c>
      <c r="C80" s="321" t="s">
        <v>243</v>
      </c>
      <c r="D80" s="322" t="s">
        <v>121</v>
      </c>
      <c r="E80" s="321" t="s">
        <v>249</v>
      </c>
      <c r="F80" s="336" t="s">
        <v>187</v>
      </c>
      <c r="G80" s="321">
        <v>282</v>
      </c>
      <c r="H80" s="321"/>
      <c r="I80" s="321"/>
      <c r="J80" s="321">
        <v>2</v>
      </c>
      <c r="K80" s="325">
        <f t="shared" si="7"/>
        <v>284</v>
      </c>
      <c r="L80" s="321"/>
      <c r="M80" s="321"/>
      <c r="N80" s="321"/>
      <c r="O80" s="321"/>
      <c r="P80" s="321"/>
      <c r="Q80" s="322"/>
    </row>
    <row r="81" spans="1:17" s="292" customFormat="1" ht="15" customHeight="1">
      <c r="A81" s="321">
        <v>73</v>
      </c>
      <c r="B81" s="321" t="s">
        <v>785</v>
      </c>
      <c r="C81" s="321" t="s">
        <v>243</v>
      </c>
      <c r="D81" s="322" t="s">
        <v>121</v>
      </c>
      <c r="E81" s="321" t="s">
        <v>250</v>
      </c>
      <c r="F81" s="336" t="s">
        <v>251</v>
      </c>
      <c r="G81" s="321">
        <v>189</v>
      </c>
      <c r="H81" s="321">
        <v>26</v>
      </c>
      <c r="I81" s="321">
        <v>24</v>
      </c>
      <c r="J81" s="321"/>
      <c r="K81" s="325">
        <f t="shared" si="6"/>
        <v>239</v>
      </c>
      <c r="L81" s="321"/>
      <c r="M81" s="321"/>
      <c r="N81" s="321"/>
      <c r="O81" s="321"/>
      <c r="P81" s="321"/>
      <c r="Q81" s="322"/>
    </row>
    <row r="82" spans="1:17" s="292" customFormat="1" ht="15" customHeight="1">
      <c r="A82" s="321">
        <v>74</v>
      </c>
      <c r="B82" s="321" t="s">
        <v>785</v>
      </c>
      <c r="C82" s="321" t="s">
        <v>252</v>
      </c>
      <c r="D82" s="322" t="s">
        <v>75</v>
      </c>
      <c r="E82" s="322" t="s">
        <v>253</v>
      </c>
      <c r="F82" s="336" t="s">
        <v>254</v>
      </c>
      <c r="G82" s="321">
        <v>23</v>
      </c>
      <c r="H82" s="321">
        <v>14</v>
      </c>
      <c r="I82" s="321">
        <v>2</v>
      </c>
      <c r="J82" s="321"/>
      <c r="K82" s="325">
        <f t="shared" si="7"/>
        <v>39</v>
      </c>
      <c r="L82" s="321"/>
      <c r="M82" s="321"/>
      <c r="N82" s="321"/>
      <c r="O82" s="321"/>
      <c r="P82" s="321"/>
      <c r="Q82" s="322"/>
    </row>
    <row r="83" spans="1:17" s="292" customFormat="1" ht="15" customHeight="1">
      <c r="A83" s="321">
        <v>75</v>
      </c>
      <c r="B83" s="321" t="s">
        <v>785</v>
      </c>
      <c r="C83" s="321" t="s">
        <v>252</v>
      </c>
      <c r="D83" s="322" t="s">
        <v>75</v>
      </c>
      <c r="E83" s="322" t="s">
        <v>255</v>
      </c>
      <c r="F83" s="336"/>
      <c r="G83" s="321">
        <v>8</v>
      </c>
      <c r="H83" s="321">
        <v>48</v>
      </c>
      <c r="I83" s="321"/>
      <c r="J83" s="321"/>
      <c r="K83" s="325">
        <f t="shared" si="6"/>
        <v>56</v>
      </c>
      <c r="L83" s="321"/>
      <c r="M83" s="321"/>
      <c r="N83" s="321"/>
      <c r="O83" s="321"/>
      <c r="P83" s="321"/>
      <c r="Q83" s="322"/>
    </row>
    <row r="84" spans="1:17" s="292" customFormat="1" ht="15" customHeight="1">
      <c r="A84" s="321">
        <v>76</v>
      </c>
      <c r="B84" s="321" t="s">
        <v>785</v>
      </c>
      <c r="C84" s="321" t="s">
        <v>68</v>
      </c>
      <c r="D84" s="321" t="s">
        <v>256</v>
      </c>
      <c r="E84" s="321" t="s">
        <v>257</v>
      </c>
      <c r="F84" s="321" t="s">
        <v>258</v>
      </c>
      <c r="G84" s="321">
        <v>288</v>
      </c>
      <c r="H84" s="321">
        <v>94</v>
      </c>
      <c r="I84" s="321">
        <v>118</v>
      </c>
      <c r="J84" s="321">
        <v>3</v>
      </c>
      <c r="K84" s="325">
        <f t="shared" si="6"/>
        <v>503</v>
      </c>
      <c r="L84" s="321" t="s">
        <v>259</v>
      </c>
      <c r="M84" s="321" t="s">
        <v>260</v>
      </c>
      <c r="N84" s="321" t="s">
        <v>261</v>
      </c>
      <c r="O84" s="321" t="s">
        <v>262</v>
      </c>
      <c r="P84" s="321"/>
      <c r="Q84" s="322" t="s">
        <v>200</v>
      </c>
    </row>
    <row r="85" spans="1:17" s="292" customFormat="1" ht="15" customHeight="1">
      <c r="A85" s="321">
        <v>77</v>
      </c>
      <c r="B85" s="321" t="s">
        <v>785</v>
      </c>
      <c r="C85" s="321" t="s">
        <v>68</v>
      </c>
      <c r="D85" s="322" t="s">
        <v>193</v>
      </c>
      <c r="E85" s="322" t="s">
        <v>263</v>
      </c>
      <c r="F85" s="323" t="s">
        <v>264</v>
      </c>
      <c r="G85" s="324">
        <v>286</v>
      </c>
      <c r="H85" s="324">
        <v>174</v>
      </c>
      <c r="I85" s="324">
        <v>35</v>
      </c>
      <c r="J85" s="324">
        <v>2</v>
      </c>
      <c r="K85" s="325">
        <f t="shared" ref="K85:K104" si="8">SUM(G85:J85)</f>
        <v>497</v>
      </c>
      <c r="L85" s="321" t="s">
        <v>265</v>
      </c>
      <c r="M85" s="322" t="s">
        <v>266</v>
      </c>
      <c r="N85" s="321" t="s">
        <v>267</v>
      </c>
      <c r="O85" s="322" t="s">
        <v>268</v>
      </c>
      <c r="P85" s="321"/>
      <c r="Q85" s="322"/>
    </row>
    <row r="86" spans="1:17" s="292" customFormat="1" ht="15" customHeight="1">
      <c r="A86" s="321">
        <v>78</v>
      </c>
      <c r="B86" s="321" t="s">
        <v>785</v>
      </c>
      <c r="C86" s="321" t="s">
        <v>68</v>
      </c>
      <c r="D86" s="322" t="s">
        <v>193</v>
      </c>
      <c r="E86" s="322" t="s">
        <v>269</v>
      </c>
      <c r="F86" s="323" t="s">
        <v>270</v>
      </c>
      <c r="G86" s="324">
        <v>161</v>
      </c>
      <c r="H86" s="324">
        <v>103</v>
      </c>
      <c r="I86" s="324">
        <v>5</v>
      </c>
      <c r="J86" s="324">
        <v>7</v>
      </c>
      <c r="K86" s="325">
        <f t="shared" si="8"/>
        <v>276</v>
      </c>
      <c r="L86" s="329" t="s">
        <v>271</v>
      </c>
      <c r="M86" s="329" t="s">
        <v>272</v>
      </c>
      <c r="N86" s="321" t="s">
        <v>273</v>
      </c>
      <c r="O86" s="330" t="s">
        <v>274</v>
      </c>
      <c r="P86" s="321"/>
      <c r="Q86" s="322"/>
    </row>
    <row r="87" spans="1:17" s="292" customFormat="1" ht="15" customHeight="1">
      <c r="A87" s="321">
        <v>79</v>
      </c>
      <c r="B87" s="321" t="s">
        <v>785</v>
      </c>
      <c r="C87" s="321" t="s">
        <v>68</v>
      </c>
      <c r="D87" s="322" t="s">
        <v>201</v>
      </c>
      <c r="E87" s="322" t="s">
        <v>275</v>
      </c>
      <c r="F87" s="323" t="s">
        <v>276</v>
      </c>
      <c r="G87" s="324">
        <v>27</v>
      </c>
      <c r="H87" s="324">
        <v>188</v>
      </c>
      <c r="I87" s="324">
        <v>15</v>
      </c>
      <c r="J87" s="324">
        <v>20</v>
      </c>
      <c r="K87" s="325">
        <f t="shared" si="8"/>
        <v>250</v>
      </c>
      <c r="L87" s="329" t="s">
        <v>277</v>
      </c>
      <c r="M87" s="329" t="s">
        <v>278</v>
      </c>
      <c r="N87" s="321" t="s">
        <v>279</v>
      </c>
      <c r="O87" s="338" t="s">
        <v>280</v>
      </c>
      <c r="P87" s="321"/>
      <c r="Q87" s="322"/>
    </row>
    <row r="88" spans="1:17" s="292" customFormat="1" ht="15" customHeight="1">
      <c r="A88" s="321">
        <v>80</v>
      </c>
      <c r="B88" s="321" t="s">
        <v>785</v>
      </c>
      <c r="C88" s="321" t="s">
        <v>68</v>
      </c>
      <c r="D88" s="322" t="s">
        <v>201</v>
      </c>
      <c r="E88" s="323" t="s">
        <v>281</v>
      </c>
      <c r="F88" s="323" t="s">
        <v>282</v>
      </c>
      <c r="G88" s="324">
        <v>92</v>
      </c>
      <c r="H88" s="324">
        <v>25</v>
      </c>
      <c r="I88" s="324">
        <v>3</v>
      </c>
      <c r="J88" s="324">
        <v>0</v>
      </c>
      <c r="K88" s="325">
        <f t="shared" si="8"/>
        <v>120</v>
      </c>
      <c r="L88" s="329" t="s">
        <v>283</v>
      </c>
      <c r="M88" s="329" t="s">
        <v>284</v>
      </c>
      <c r="N88" s="321" t="s">
        <v>285</v>
      </c>
      <c r="O88" s="338" t="s">
        <v>286</v>
      </c>
      <c r="P88" s="321"/>
      <c r="Q88" s="322"/>
    </row>
    <row r="89" spans="1:17" s="292" customFormat="1" ht="15" customHeight="1">
      <c r="A89" s="321">
        <v>81</v>
      </c>
      <c r="B89" s="321" t="s">
        <v>785</v>
      </c>
      <c r="C89" s="321" t="s">
        <v>68</v>
      </c>
      <c r="D89" s="322">
        <v>1</v>
      </c>
      <c r="E89" s="322" t="s">
        <v>287</v>
      </c>
      <c r="F89" s="322" t="s">
        <v>288</v>
      </c>
      <c r="G89" s="324">
        <v>51</v>
      </c>
      <c r="H89" s="324">
        <v>33</v>
      </c>
      <c r="I89" s="324">
        <v>5</v>
      </c>
      <c r="J89" s="324">
        <v>5</v>
      </c>
      <c r="K89" s="325">
        <f t="shared" si="8"/>
        <v>94</v>
      </c>
      <c r="L89" s="329" t="s">
        <v>289</v>
      </c>
      <c r="M89" s="329" t="s">
        <v>290</v>
      </c>
      <c r="N89" s="321" t="s">
        <v>291</v>
      </c>
      <c r="O89" s="330">
        <v>1999.03</v>
      </c>
      <c r="P89" s="321"/>
      <c r="Q89" s="322"/>
    </row>
    <row r="90" spans="1:17" s="292" customFormat="1" ht="15" customHeight="1">
      <c r="A90" s="321">
        <v>82</v>
      </c>
      <c r="B90" s="321" t="s">
        <v>785</v>
      </c>
      <c r="C90" s="321" t="s">
        <v>68</v>
      </c>
      <c r="D90" s="322">
        <v>2</v>
      </c>
      <c r="E90" s="322" t="s">
        <v>292</v>
      </c>
      <c r="F90" s="323" t="s">
        <v>293</v>
      </c>
      <c r="G90" s="324">
        <v>79</v>
      </c>
      <c r="H90" s="324">
        <v>0</v>
      </c>
      <c r="I90" s="324">
        <v>2</v>
      </c>
      <c r="J90" s="324">
        <v>0</v>
      </c>
      <c r="K90" s="325">
        <f t="shared" si="8"/>
        <v>81</v>
      </c>
      <c r="L90" s="329" t="s">
        <v>294</v>
      </c>
      <c r="M90" s="329" t="s">
        <v>295</v>
      </c>
      <c r="N90" s="321" t="s">
        <v>296</v>
      </c>
      <c r="O90" s="338" t="s">
        <v>297</v>
      </c>
      <c r="P90" s="321"/>
      <c r="Q90" s="322"/>
    </row>
    <row r="91" spans="1:17" s="292" customFormat="1" ht="15" customHeight="1">
      <c r="A91" s="321">
        <v>83</v>
      </c>
      <c r="B91" s="321" t="s">
        <v>785</v>
      </c>
      <c r="C91" s="321" t="s">
        <v>68</v>
      </c>
      <c r="D91" s="322">
        <v>2</v>
      </c>
      <c r="E91" s="322" t="s">
        <v>298</v>
      </c>
      <c r="F91" s="323" t="s">
        <v>299</v>
      </c>
      <c r="G91" s="324">
        <v>51</v>
      </c>
      <c r="H91" s="328">
        <v>0</v>
      </c>
      <c r="I91" s="324">
        <v>2</v>
      </c>
      <c r="J91" s="324">
        <v>6</v>
      </c>
      <c r="K91" s="325">
        <f t="shared" si="8"/>
        <v>59</v>
      </c>
      <c r="L91" s="329" t="s">
        <v>300</v>
      </c>
      <c r="M91" s="329" t="s">
        <v>301</v>
      </c>
      <c r="N91" s="321" t="s">
        <v>302</v>
      </c>
      <c r="O91" s="330">
        <v>1990.08</v>
      </c>
      <c r="P91" s="321"/>
      <c r="Q91" s="322"/>
    </row>
    <row r="92" spans="1:17" s="292" customFormat="1" ht="15" customHeight="1">
      <c r="A92" s="321">
        <v>84</v>
      </c>
      <c r="B92" s="321" t="s">
        <v>785</v>
      </c>
      <c r="C92" s="321" t="s">
        <v>68</v>
      </c>
      <c r="D92" s="322">
        <v>3</v>
      </c>
      <c r="E92" s="322" t="s">
        <v>303</v>
      </c>
      <c r="F92" s="323" t="s">
        <v>304</v>
      </c>
      <c r="G92" s="324">
        <v>59</v>
      </c>
      <c r="H92" s="328">
        <v>8</v>
      </c>
      <c r="I92" s="324">
        <v>4</v>
      </c>
      <c r="J92" s="324"/>
      <c r="K92" s="325">
        <f t="shared" si="6"/>
        <v>71</v>
      </c>
      <c r="L92" s="329" t="s">
        <v>305</v>
      </c>
      <c r="M92" s="329" t="s">
        <v>306</v>
      </c>
      <c r="N92" s="321" t="s">
        <v>307</v>
      </c>
      <c r="O92" s="330" t="s">
        <v>308</v>
      </c>
      <c r="P92" s="321"/>
      <c r="Q92" s="322"/>
    </row>
    <row r="93" spans="1:17" s="292" customFormat="1" ht="15" customHeight="1">
      <c r="A93" s="321">
        <v>85</v>
      </c>
      <c r="B93" s="321" t="s">
        <v>785</v>
      </c>
      <c r="C93" s="321" t="s">
        <v>309</v>
      </c>
      <c r="D93" s="321" t="s">
        <v>310</v>
      </c>
      <c r="E93" s="321" t="s">
        <v>311</v>
      </c>
      <c r="F93" s="323" t="s">
        <v>312</v>
      </c>
      <c r="G93" s="324">
        <v>112</v>
      </c>
      <c r="H93" s="328">
        <v>40</v>
      </c>
      <c r="I93" s="324">
        <v>18</v>
      </c>
      <c r="J93" s="324">
        <v>0</v>
      </c>
      <c r="K93" s="325">
        <f t="shared" si="8"/>
        <v>170</v>
      </c>
      <c r="L93" s="329" t="s">
        <v>313</v>
      </c>
      <c r="M93" s="324" t="s">
        <v>314</v>
      </c>
      <c r="N93" s="321" t="s">
        <v>315</v>
      </c>
      <c r="O93" s="330">
        <v>2007.01</v>
      </c>
      <c r="P93" s="321"/>
      <c r="Q93" s="322"/>
    </row>
    <row r="94" spans="1:17" s="292" customFormat="1" ht="15" customHeight="1">
      <c r="A94" s="321">
        <v>86</v>
      </c>
      <c r="B94" s="321" t="s">
        <v>785</v>
      </c>
      <c r="C94" s="321" t="s">
        <v>68</v>
      </c>
      <c r="D94" s="321">
        <v>2</v>
      </c>
      <c r="E94" s="321" t="s">
        <v>316</v>
      </c>
      <c r="F94" s="321" t="s">
        <v>317</v>
      </c>
      <c r="G94" s="321">
        <v>53</v>
      </c>
      <c r="H94" s="321">
        <v>11</v>
      </c>
      <c r="I94" s="321">
        <v>0</v>
      </c>
      <c r="J94" s="321">
        <v>0</v>
      </c>
      <c r="K94" s="325">
        <f t="shared" si="8"/>
        <v>64</v>
      </c>
      <c r="L94" s="321" t="s">
        <v>318</v>
      </c>
      <c r="M94" s="321" t="s">
        <v>319</v>
      </c>
      <c r="N94" s="321" t="s">
        <v>320</v>
      </c>
      <c r="O94" s="321" t="s">
        <v>321</v>
      </c>
      <c r="P94" s="321"/>
      <c r="Q94" s="322" t="s">
        <v>200</v>
      </c>
    </row>
    <row r="95" spans="1:17" s="292" customFormat="1" ht="15" customHeight="1">
      <c r="A95" s="321">
        <v>87</v>
      </c>
      <c r="B95" s="321" t="s">
        <v>785</v>
      </c>
      <c r="C95" s="321" t="s">
        <v>68</v>
      </c>
      <c r="D95" s="321">
        <v>3</v>
      </c>
      <c r="E95" s="321" t="s">
        <v>322</v>
      </c>
      <c r="F95" s="321" t="s">
        <v>323</v>
      </c>
      <c r="G95" s="321">
        <v>34</v>
      </c>
      <c r="H95" s="321">
        <v>16</v>
      </c>
      <c r="I95" s="321">
        <v>6</v>
      </c>
      <c r="J95" s="321">
        <v>0</v>
      </c>
      <c r="K95" s="325">
        <f t="shared" si="8"/>
        <v>56</v>
      </c>
      <c r="L95" s="321" t="s">
        <v>324</v>
      </c>
      <c r="M95" s="321" t="s">
        <v>325</v>
      </c>
      <c r="N95" s="321" t="s">
        <v>326</v>
      </c>
      <c r="O95" s="321" t="s">
        <v>327</v>
      </c>
      <c r="P95" s="321"/>
      <c r="Q95" s="322" t="s">
        <v>200</v>
      </c>
    </row>
    <row r="96" spans="1:17" s="292" customFormat="1" ht="15" customHeight="1">
      <c r="A96" s="321">
        <v>88</v>
      </c>
      <c r="B96" s="321" t="s">
        <v>785</v>
      </c>
      <c r="C96" s="321" t="s">
        <v>68</v>
      </c>
      <c r="D96" s="321" t="s">
        <v>121</v>
      </c>
      <c r="E96" s="322" t="s">
        <v>328</v>
      </c>
      <c r="F96" s="339" t="s">
        <v>329</v>
      </c>
      <c r="G96" s="321">
        <v>90</v>
      </c>
      <c r="H96" s="321">
        <v>26</v>
      </c>
      <c r="I96" s="321">
        <v>11</v>
      </c>
      <c r="J96" s="321">
        <v>1</v>
      </c>
      <c r="K96" s="325">
        <f t="shared" si="8"/>
        <v>128</v>
      </c>
      <c r="L96" s="322" t="s">
        <v>3938</v>
      </c>
      <c r="M96" s="322" t="s">
        <v>3939</v>
      </c>
      <c r="N96" s="322" t="s">
        <v>330</v>
      </c>
      <c r="O96" s="322" t="s">
        <v>331</v>
      </c>
      <c r="P96" s="321"/>
      <c r="Q96" s="322"/>
    </row>
    <row r="97" spans="1:17" s="292" customFormat="1" ht="15" customHeight="1">
      <c r="A97" s="321">
        <v>89</v>
      </c>
      <c r="B97" s="321" t="s">
        <v>785</v>
      </c>
      <c r="C97" s="321" t="s">
        <v>68</v>
      </c>
      <c r="D97" s="321" t="s">
        <v>143</v>
      </c>
      <c r="E97" s="322" t="s">
        <v>332</v>
      </c>
      <c r="F97" s="321">
        <v>0</v>
      </c>
      <c r="G97" s="321">
        <v>21</v>
      </c>
      <c r="H97" s="321">
        <v>25</v>
      </c>
      <c r="I97" s="321">
        <v>3</v>
      </c>
      <c r="J97" s="321">
        <v>1</v>
      </c>
      <c r="K97" s="325">
        <f t="shared" si="8"/>
        <v>50</v>
      </c>
      <c r="L97" s="322" t="s">
        <v>3940</v>
      </c>
      <c r="M97" s="322" t="s">
        <v>3941</v>
      </c>
      <c r="N97" s="322" t="s">
        <v>333</v>
      </c>
      <c r="O97" s="322" t="s">
        <v>334</v>
      </c>
      <c r="P97" s="321"/>
      <c r="Q97" s="322"/>
    </row>
    <row r="98" spans="1:17" s="292" customFormat="1" ht="15" customHeight="1">
      <c r="A98" s="321">
        <v>90</v>
      </c>
      <c r="B98" s="321" t="s">
        <v>785</v>
      </c>
      <c r="C98" s="321" t="s">
        <v>68</v>
      </c>
      <c r="D98" s="321" t="s">
        <v>335</v>
      </c>
      <c r="E98" s="322" t="s">
        <v>336</v>
      </c>
      <c r="F98" s="321">
        <v>0</v>
      </c>
      <c r="G98" s="321">
        <v>18</v>
      </c>
      <c r="H98" s="321">
        <v>6</v>
      </c>
      <c r="I98" s="321">
        <v>6</v>
      </c>
      <c r="J98" s="321">
        <v>0</v>
      </c>
      <c r="K98" s="325">
        <f t="shared" si="8"/>
        <v>30</v>
      </c>
      <c r="L98" s="322" t="s">
        <v>3942</v>
      </c>
      <c r="M98" s="322" t="s">
        <v>667</v>
      </c>
      <c r="N98" s="322" t="s">
        <v>337</v>
      </c>
      <c r="O98" s="322" t="s">
        <v>338</v>
      </c>
      <c r="P98" s="321"/>
      <c r="Q98" s="322"/>
    </row>
    <row r="99" spans="1:17" s="292" customFormat="1" ht="15" customHeight="1">
      <c r="A99" s="321">
        <v>91</v>
      </c>
      <c r="B99" s="321" t="s">
        <v>785</v>
      </c>
      <c r="C99" s="340" t="s">
        <v>68</v>
      </c>
      <c r="D99" s="322" t="s">
        <v>193</v>
      </c>
      <c r="E99" s="322" t="s">
        <v>340</v>
      </c>
      <c r="F99" s="323" t="s">
        <v>341</v>
      </c>
      <c r="G99" s="324">
        <v>443</v>
      </c>
      <c r="H99" s="324">
        <v>0</v>
      </c>
      <c r="I99" s="324">
        <v>38</v>
      </c>
      <c r="J99" s="324">
        <v>1</v>
      </c>
      <c r="K99" s="325">
        <f t="shared" si="8"/>
        <v>482</v>
      </c>
      <c r="L99" s="329" t="s">
        <v>342</v>
      </c>
      <c r="M99" s="321" t="s">
        <v>343</v>
      </c>
      <c r="N99" s="321" t="s">
        <v>344</v>
      </c>
      <c r="O99" s="330">
        <v>1988.08</v>
      </c>
      <c r="P99" s="321"/>
      <c r="Q99" s="322"/>
    </row>
    <row r="100" spans="1:17" s="292" customFormat="1" ht="15" customHeight="1">
      <c r="A100" s="321">
        <v>92</v>
      </c>
      <c r="B100" s="321" t="s">
        <v>785</v>
      </c>
      <c r="C100" s="340" t="s">
        <v>68</v>
      </c>
      <c r="D100" s="322">
        <v>1</v>
      </c>
      <c r="E100" s="323" t="s">
        <v>345</v>
      </c>
      <c r="F100" s="321"/>
      <c r="G100" s="324">
        <v>90</v>
      </c>
      <c r="H100" s="324">
        <v>0</v>
      </c>
      <c r="I100" s="324">
        <v>4</v>
      </c>
      <c r="J100" s="324">
        <v>0</v>
      </c>
      <c r="K100" s="325">
        <f t="shared" si="8"/>
        <v>94</v>
      </c>
      <c r="L100" s="329" t="s">
        <v>346</v>
      </c>
      <c r="M100" s="321" t="s">
        <v>347</v>
      </c>
      <c r="N100" s="321" t="s">
        <v>348</v>
      </c>
      <c r="O100" s="330">
        <v>2002.12</v>
      </c>
      <c r="P100" s="321"/>
      <c r="Q100" s="322"/>
    </row>
    <row r="101" spans="1:17" s="292" customFormat="1" ht="15" customHeight="1">
      <c r="A101" s="321">
        <v>93</v>
      </c>
      <c r="B101" s="321" t="s">
        <v>785</v>
      </c>
      <c r="C101" s="340" t="s">
        <v>68</v>
      </c>
      <c r="D101" s="322">
        <v>1</v>
      </c>
      <c r="E101" s="322" t="s">
        <v>349</v>
      </c>
      <c r="F101" s="321"/>
      <c r="G101" s="324">
        <v>114</v>
      </c>
      <c r="H101" s="324">
        <v>0</v>
      </c>
      <c r="I101" s="324">
        <v>16</v>
      </c>
      <c r="J101" s="324">
        <v>0</v>
      </c>
      <c r="K101" s="325">
        <f t="shared" si="8"/>
        <v>130</v>
      </c>
      <c r="L101" s="329" t="s">
        <v>350</v>
      </c>
      <c r="M101" s="321" t="s">
        <v>351</v>
      </c>
      <c r="N101" s="321" t="s">
        <v>352</v>
      </c>
      <c r="O101" s="330">
        <v>2003.1</v>
      </c>
      <c r="P101" s="321"/>
      <c r="Q101" s="322"/>
    </row>
    <row r="102" spans="1:17" s="292" customFormat="1" ht="15" customHeight="1">
      <c r="A102" s="321">
        <v>94</v>
      </c>
      <c r="B102" s="321" t="s">
        <v>785</v>
      </c>
      <c r="C102" s="340" t="s">
        <v>68</v>
      </c>
      <c r="D102" s="322">
        <v>2</v>
      </c>
      <c r="E102" s="322" t="s">
        <v>353</v>
      </c>
      <c r="F102" s="321"/>
      <c r="G102" s="324">
        <v>53</v>
      </c>
      <c r="H102" s="324">
        <v>0</v>
      </c>
      <c r="I102" s="324">
        <v>5</v>
      </c>
      <c r="J102" s="324">
        <v>8</v>
      </c>
      <c r="K102" s="325">
        <f t="shared" si="8"/>
        <v>66</v>
      </c>
      <c r="L102" s="329" t="s">
        <v>354</v>
      </c>
      <c r="M102" s="321" t="s">
        <v>355</v>
      </c>
      <c r="N102" s="321" t="s">
        <v>356</v>
      </c>
      <c r="O102" s="330">
        <v>1990.03</v>
      </c>
      <c r="P102" s="321"/>
      <c r="Q102" s="322"/>
    </row>
    <row r="103" spans="1:17" s="292" customFormat="1" ht="15" customHeight="1">
      <c r="A103" s="321">
        <v>95</v>
      </c>
      <c r="B103" s="321" t="s">
        <v>785</v>
      </c>
      <c r="C103" s="340" t="s">
        <v>68</v>
      </c>
      <c r="D103" s="322">
        <v>2</v>
      </c>
      <c r="E103" s="322" t="s">
        <v>357</v>
      </c>
      <c r="F103" s="321"/>
      <c r="G103" s="324">
        <v>42</v>
      </c>
      <c r="H103" s="328">
        <v>2</v>
      </c>
      <c r="I103" s="328">
        <v>1</v>
      </c>
      <c r="J103" s="328">
        <v>8</v>
      </c>
      <c r="K103" s="325">
        <f t="shared" si="8"/>
        <v>53</v>
      </c>
      <c r="L103" s="329" t="s">
        <v>358</v>
      </c>
      <c r="M103" s="321" t="s">
        <v>359</v>
      </c>
      <c r="N103" s="321" t="s">
        <v>360</v>
      </c>
      <c r="O103" s="330">
        <v>1991.05</v>
      </c>
      <c r="P103" s="321"/>
      <c r="Q103" s="322"/>
    </row>
    <row r="104" spans="1:17" s="292" customFormat="1" ht="15" customHeight="1">
      <c r="A104" s="321">
        <v>96</v>
      </c>
      <c r="B104" s="321" t="s">
        <v>785</v>
      </c>
      <c r="C104" s="340" t="s">
        <v>68</v>
      </c>
      <c r="D104" s="321">
        <v>2</v>
      </c>
      <c r="E104" s="321" t="s">
        <v>361</v>
      </c>
      <c r="F104" s="321"/>
      <c r="G104" s="327">
        <v>35</v>
      </c>
      <c r="H104" s="327">
        <v>15</v>
      </c>
      <c r="I104" s="327">
        <v>2</v>
      </c>
      <c r="J104" s="327"/>
      <c r="K104" s="325">
        <f t="shared" si="8"/>
        <v>52</v>
      </c>
      <c r="L104" s="321" t="s">
        <v>362</v>
      </c>
      <c r="M104" s="321" t="s">
        <v>363</v>
      </c>
      <c r="N104" s="321" t="s">
        <v>364</v>
      </c>
      <c r="O104" s="321">
        <v>2012.12</v>
      </c>
      <c r="P104" s="321"/>
      <c r="Q104" s="322"/>
    </row>
    <row r="105" spans="1:17" s="292" customFormat="1" ht="15" customHeight="1">
      <c r="A105" s="321">
        <v>97</v>
      </c>
      <c r="B105" s="321" t="s">
        <v>785</v>
      </c>
      <c r="C105" s="322" t="s">
        <v>243</v>
      </c>
      <c r="D105" s="321" t="s">
        <v>127</v>
      </c>
      <c r="E105" s="322" t="s">
        <v>365</v>
      </c>
      <c r="F105" s="321" t="s">
        <v>366</v>
      </c>
      <c r="G105" s="321">
        <v>103</v>
      </c>
      <c r="H105" s="321"/>
      <c r="I105" s="321">
        <v>1</v>
      </c>
      <c r="J105" s="321">
        <v>3</v>
      </c>
      <c r="K105" s="325">
        <f t="shared" si="6"/>
        <v>107</v>
      </c>
      <c r="L105" s="322" t="s">
        <v>367</v>
      </c>
      <c r="M105" s="322" t="s">
        <v>368</v>
      </c>
      <c r="N105" s="322" t="s">
        <v>369</v>
      </c>
      <c r="O105" s="335">
        <v>19750318</v>
      </c>
      <c r="P105" s="322"/>
      <c r="Q105" s="322"/>
    </row>
    <row r="106" spans="1:17" s="292" customFormat="1" ht="15" customHeight="1">
      <c r="A106" s="321">
        <v>98</v>
      </c>
      <c r="B106" s="321" t="s">
        <v>785</v>
      </c>
      <c r="C106" s="322" t="s">
        <v>243</v>
      </c>
      <c r="D106" s="321" t="s">
        <v>143</v>
      </c>
      <c r="E106" s="322" t="s">
        <v>370</v>
      </c>
      <c r="F106" s="321" t="s">
        <v>371</v>
      </c>
      <c r="G106" s="321">
        <v>40</v>
      </c>
      <c r="H106" s="321">
        <v>9</v>
      </c>
      <c r="I106" s="321">
        <v>6</v>
      </c>
      <c r="J106" s="321"/>
      <c r="K106" s="325">
        <v>55</v>
      </c>
      <c r="L106" s="322" t="s">
        <v>372</v>
      </c>
      <c r="M106" s="322" t="s">
        <v>373</v>
      </c>
      <c r="N106" s="322" t="s">
        <v>374</v>
      </c>
      <c r="O106" s="335">
        <v>19961021</v>
      </c>
      <c r="P106" s="322"/>
      <c r="Q106" s="322"/>
    </row>
    <row r="107" spans="1:17" s="292" customFormat="1" ht="15" customHeight="1">
      <c r="A107" s="321">
        <v>99</v>
      </c>
      <c r="B107" s="321" t="s">
        <v>785</v>
      </c>
      <c r="C107" s="322" t="s">
        <v>243</v>
      </c>
      <c r="D107" s="321" t="s">
        <v>121</v>
      </c>
      <c r="E107" s="322" t="s">
        <v>375</v>
      </c>
      <c r="F107" s="321" t="s">
        <v>376</v>
      </c>
      <c r="G107" s="321">
        <v>151</v>
      </c>
      <c r="H107" s="321">
        <v>71</v>
      </c>
      <c r="I107" s="321">
        <v>6</v>
      </c>
      <c r="J107" s="321">
        <v>7</v>
      </c>
      <c r="K107" s="325">
        <f t="shared" si="6"/>
        <v>235</v>
      </c>
      <c r="L107" s="322" t="s">
        <v>377</v>
      </c>
      <c r="M107" s="322" t="s">
        <v>378</v>
      </c>
      <c r="N107" s="322" t="s">
        <v>379</v>
      </c>
      <c r="O107" s="335">
        <v>20010219</v>
      </c>
      <c r="P107" s="322"/>
      <c r="Q107" s="322"/>
    </row>
    <row r="108" spans="1:17" s="292" customFormat="1" ht="15" customHeight="1">
      <c r="A108" s="321">
        <v>100</v>
      </c>
      <c r="B108" s="321" t="s">
        <v>785</v>
      </c>
      <c r="C108" s="322" t="s">
        <v>252</v>
      </c>
      <c r="D108" s="321" t="s">
        <v>121</v>
      </c>
      <c r="E108" s="322" t="s">
        <v>380</v>
      </c>
      <c r="F108" s="321" t="s">
        <v>381</v>
      </c>
      <c r="G108" s="321">
        <v>91</v>
      </c>
      <c r="H108" s="321"/>
      <c r="I108" s="321"/>
      <c r="J108" s="321">
        <v>12</v>
      </c>
      <c r="K108" s="325">
        <f t="shared" si="6"/>
        <v>103</v>
      </c>
      <c r="L108" s="322" t="s">
        <v>382</v>
      </c>
      <c r="M108" s="322" t="s">
        <v>383</v>
      </c>
      <c r="N108" s="322" t="s">
        <v>384</v>
      </c>
      <c r="O108" s="335">
        <v>20070816</v>
      </c>
      <c r="P108" s="322"/>
      <c r="Q108" s="322"/>
    </row>
    <row r="109" spans="1:17" s="292" customFormat="1" ht="15" customHeight="1">
      <c r="A109" s="321">
        <v>101</v>
      </c>
      <c r="B109" s="321" t="s">
        <v>785</v>
      </c>
      <c r="C109" s="322" t="s">
        <v>243</v>
      </c>
      <c r="D109" s="321" t="s">
        <v>121</v>
      </c>
      <c r="E109" s="322" t="s">
        <v>385</v>
      </c>
      <c r="F109" s="321" t="s">
        <v>386</v>
      </c>
      <c r="G109" s="321">
        <v>273</v>
      </c>
      <c r="H109" s="321">
        <v>10</v>
      </c>
      <c r="I109" s="321"/>
      <c r="J109" s="321"/>
      <c r="K109" s="325">
        <f t="shared" si="6"/>
        <v>283</v>
      </c>
      <c r="L109" s="322" t="s">
        <v>387</v>
      </c>
      <c r="M109" s="322" t="s">
        <v>388</v>
      </c>
      <c r="N109" s="322" t="s">
        <v>389</v>
      </c>
      <c r="O109" s="335">
        <v>20090921</v>
      </c>
      <c r="P109" s="322"/>
      <c r="Q109" s="322"/>
    </row>
    <row r="110" spans="1:17" s="292" customFormat="1" ht="15" customHeight="1">
      <c r="A110" s="321">
        <v>102</v>
      </c>
      <c r="B110" s="321" t="s">
        <v>785</v>
      </c>
      <c r="C110" s="322" t="s">
        <v>243</v>
      </c>
      <c r="D110" s="321" t="s">
        <v>143</v>
      </c>
      <c r="E110" s="322" t="s">
        <v>390</v>
      </c>
      <c r="F110" s="321" t="s">
        <v>391</v>
      </c>
      <c r="G110" s="321">
        <v>70</v>
      </c>
      <c r="H110" s="321">
        <v>16</v>
      </c>
      <c r="I110" s="321"/>
      <c r="J110" s="321"/>
      <c r="K110" s="325">
        <f t="shared" si="6"/>
        <v>86</v>
      </c>
      <c r="L110" s="322" t="s">
        <v>392</v>
      </c>
      <c r="M110" s="322" t="s">
        <v>184</v>
      </c>
      <c r="N110" s="322" t="s">
        <v>393</v>
      </c>
      <c r="O110" s="335">
        <v>20090921</v>
      </c>
      <c r="P110" s="322"/>
      <c r="Q110" s="322"/>
    </row>
    <row r="111" spans="1:17" s="292" customFormat="1" ht="15" customHeight="1">
      <c r="A111" s="321">
        <v>103</v>
      </c>
      <c r="B111" s="321" t="s">
        <v>785</v>
      </c>
      <c r="C111" s="322" t="s">
        <v>243</v>
      </c>
      <c r="D111" s="321" t="s">
        <v>153</v>
      </c>
      <c r="E111" s="322" t="s">
        <v>394</v>
      </c>
      <c r="F111" s="321" t="s">
        <v>395</v>
      </c>
      <c r="G111" s="321">
        <v>255</v>
      </c>
      <c r="H111" s="321">
        <v>129</v>
      </c>
      <c r="I111" s="321">
        <v>50</v>
      </c>
      <c r="J111" s="321"/>
      <c r="K111" s="325">
        <f t="shared" si="6"/>
        <v>434</v>
      </c>
      <c r="L111" s="322" t="s">
        <v>396</v>
      </c>
      <c r="M111" s="322" t="s">
        <v>397</v>
      </c>
      <c r="N111" s="322" t="s">
        <v>398</v>
      </c>
      <c r="O111" s="335">
        <v>20121023</v>
      </c>
      <c r="P111" s="322"/>
      <c r="Q111" s="322"/>
    </row>
    <row r="112" spans="1:17" s="292" customFormat="1" ht="15" customHeight="1">
      <c r="A112" s="321">
        <v>104</v>
      </c>
      <c r="B112" s="321" t="s">
        <v>785</v>
      </c>
      <c r="C112" s="321" t="s">
        <v>68</v>
      </c>
      <c r="D112" s="321" t="s">
        <v>127</v>
      </c>
      <c r="E112" s="341" t="s">
        <v>399</v>
      </c>
      <c r="F112" s="342" t="s">
        <v>400</v>
      </c>
      <c r="G112" s="321">
        <v>79</v>
      </c>
      <c r="H112" s="321">
        <v>79</v>
      </c>
      <c r="I112" s="321">
        <v>7</v>
      </c>
      <c r="J112" s="321">
        <v>1</v>
      </c>
      <c r="K112" s="325">
        <f t="shared" ref="K112" si="9">SUM(G112:J112)</f>
        <v>166</v>
      </c>
      <c r="L112" s="341" t="s">
        <v>401</v>
      </c>
      <c r="M112" s="341" t="s">
        <v>402</v>
      </c>
      <c r="N112" s="341" t="s">
        <v>403</v>
      </c>
      <c r="O112" s="343">
        <v>19750729</v>
      </c>
      <c r="P112" s="321"/>
      <c r="Q112" s="322" t="s">
        <v>200</v>
      </c>
    </row>
    <row r="113" spans="1:17" s="292" customFormat="1" ht="15" customHeight="1">
      <c r="A113" s="321">
        <v>105</v>
      </c>
      <c r="B113" s="321" t="s">
        <v>785</v>
      </c>
      <c r="C113" s="321" t="s">
        <v>68</v>
      </c>
      <c r="D113" s="321" t="s">
        <v>404</v>
      </c>
      <c r="E113" s="341" t="s">
        <v>405</v>
      </c>
      <c r="F113" s="342" t="s">
        <v>406</v>
      </c>
      <c r="G113" s="321">
        <v>0</v>
      </c>
      <c r="H113" s="321">
        <v>557</v>
      </c>
      <c r="I113" s="321">
        <v>50</v>
      </c>
      <c r="J113" s="321"/>
      <c r="K113" s="325">
        <f t="shared" si="6"/>
        <v>607</v>
      </c>
      <c r="L113" s="341" t="s">
        <v>407</v>
      </c>
      <c r="M113" s="341" t="s">
        <v>408</v>
      </c>
      <c r="N113" s="341" t="s">
        <v>409</v>
      </c>
      <c r="O113" s="343">
        <v>19780515</v>
      </c>
      <c r="P113" s="321"/>
      <c r="Q113" s="322" t="s">
        <v>200</v>
      </c>
    </row>
    <row r="114" spans="1:17" s="292" customFormat="1" ht="15" customHeight="1">
      <c r="A114" s="321">
        <v>106</v>
      </c>
      <c r="B114" s="321" t="s">
        <v>785</v>
      </c>
      <c r="C114" s="321" t="s">
        <v>68</v>
      </c>
      <c r="D114" s="321" t="s">
        <v>127</v>
      </c>
      <c r="E114" s="341" t="s">
        <v>410</v>
      </c>
      <c r="F114" s="342" t="s">
        <v>411</v>
      </c>
      <c r="G114" s="321">
        <v>150</v>
      </c>
      <c r="H114" s="321">
        <v>29</v>
      </c>
      <c r="I114" s="321">
        <v>8</v>
      </c>
      <c r="J114" s="321">
        <v>4</v>
      </c>
      <c r="K114" s="325">
        <f t="shared" ref="K114" si="10">SUM(G114:J114)</f>
        <v>191</v>
      </c>
      <c r="L114" s="341" t="s">
        <v>412</v>
      </c>
      <c r="M114" s="341" t="s">
        <v>413</v>
      </c>
      <c r="N114" s="341" t="s">
        <v>414</v>
      </c>
      <c r="O114" s="343">
        <v>19800520</v>
      </c>
      <c r="P114" s="321"/>
      <c r="Q114" s="322" t="s">
        <v>200</v>
      </c>
    </row>
    <row r="115" spans="1:17" s="292" customFormat="1" ht="15" customHeight="1">
      <c r="A115" s="321">
        <v>107</v>
      </c>
      <c r="B115" s="321" t="s">
        <v>785</v>
      </c>
      <c r="C115" s="321" t="s">
        <v>68</v>
      </c>
      <c r="D115" s="321" t="s">
        <v>127</v>
      </c>
      <c r="E115" s="341" t="s">
        <v>415</v>
      </c>
      <c r="F115" s="342" t="s">
        <v>416</v>
      </c>
      <c r="G115" s="321">
        <v>112</v>
      </c>
      <c r="H115" s="321">
        <v>14</v>
      </c>
      <c r="I115" s="321">
        <v>6</v>
      </c>
      <c r="J115" s="321">
        <v>1</v>
      </c>
      <c r="K115" s="325">
        <f t="shared" si="6"/>
        <v>133</v>
      </c>
      <c r="L115" s="341" t="s">
        <v>417</v>
      </c>
      <c r="M115" s="341" t="s">
        <v>418</v>
      </c>
      <c r="N115" s="341" t="s">
        <v>419</v>
      </c>
      <c r="O115" s="343">
        <v>19880928</v>
      </c>
      <c r="P115" s="321"/>
      <c r="Q115" s="322" t="s">
        <v>200</v>
      </c>
    </row>
    <row r="116" spans="1:17" s="292" customFormat="1" ht="15" customHeight="1">
      <c r="A116" s="321">
        <v>108</v>
      </c>
      <c r="B116" s="321" t="s">
        <v>785</v>
      </c>
      <c r="C116" s="321" t="s">
        <v>68</v>
      </c>
      <c r="D116" s="321" t="s">
        <v>143</v>
      </c>
      <c r="E116" s="341" t="s">
        <v>420</v>
      </c>
      <c r="F116" s="342"/>
      <c r="G116" s="321">
        <v>37</v>
      </c>
      <c r="H116" s="321">
        <v>6</v>
      </c>
      <c r="I116" s="321"/>
      <c r="J116" s="321">
        <v>8</v>
      </c>
      <c r="K116" s="325">
        <f t="shared" ref="K116" si="11">SUM(G116:J116)</f>
        <v>51</v>
      </c>
      <c r="L116" s="341" t="s">
        <v>421</v>
      </c>
      <c r="M116" s="341" t="s">
        <v>422</v>
      </c>
      <c r="N116" s="341" t="s">
        <v>423</v>
      </c>
      <c r="O116" s="343">
        <v>19900116</v>
      </c>
      <c r="P116" s="321"/>
      <c r="Q116" s="322" t="s">
        <v>200</v>
      </c>
    </row>
    <row r="117" spans="1:17" s="292" customFormat="1" ht="15" customHeight="1">
      <c r="A117" s="321">
        <v>109</v>
      </c>
      <c r="B117" s="321" t="s">
        <v>785</v>
      </c>
      <c r="C117" s="321" t="s">
        <v>68</v>
      </c>
      <c r="D117" s="321" t="s">
        <v>121</v>
      </c>
      <c r="E117" s="341" t="s">
        <v>424</v>
      </c>
      <c r="F117" s="342" t="s">
        <v>424</v>
      </c>
      <c r="G117" s="321">
        <v>208</v>
      </c>
      <c r="H117" s="321">
        <v>69</v>
      </c>
      <c r="I117" s="321">
        <v>6</v>
      </c>
      <c r="J117" s="321">
        <v>3</v>
      </c>
      <c r="K117" s="325">
        <f t="shared" si="6"/>
        <v>286</v>
      </c>
      <c r="L117" s="341" t="s">
        <v>425</v>
      </c>
      <c r="M117" s="341" t="s">
        <v>426</v>
      </c>
      <c r="N117" s="341" t="s">
        <v>427</v>
      </c>
      <c r="O117" s="343">
        <v>19980822</v>
      </c>
      <c r="P117" s="321"/>
      <c r="Q117" s="322" t="s">
        <v>200</v>
      </c>
    </row>
    <row r="118" spans="1:17" s="292" customFormat="1" ht="15" customHeight="1">
      <c r="A118" s="321">
        <v>110</v>
      </c>
      <c r="B118" s="321" t="s">
        <v>785</v>
      </c>
      <c r="C118" s="321" t="s">
        <v>68</v>
      </c>
      <c r="D118" s="321">
        <v>2</v>
      </c>
      <c r="E118" s="323" t="s">
        <v>428</v>
      </c>
      <c r="F118" s="323" t="s">
        <v>429</v>
      </c>
      <c r="G118" s="323">
        <v>42</v>
      </c>
      <c r="H118" s="323">
        <v>16</v>
      </c>
      <c r="I118" s="323">
        <v>6</v>
      </c>
      <c r="J118" s="323">
        <v>0</v>
      </c>
      <c r="K118" s="325">
        <f t="shared" si="6"/>
        <v>64</v>
      </c>
      <c r="L118" s="323" t="s">
        <v>430</v>
      </c>
      <c r="M118" s="323" t="s">
        <v>431</v>
      </c>
      <c r="N118" s="323" t="s">
        <v>432</v>
      </c>
      <c r="O118" s="323" t="s">
        <v>433</v>
      </c>
      <c r="P118" s="321"/>
      <c r="Q118" s="322"/>
    </row>
    <row r="119" spans="1:17" s="292" customFormat="1" ht="15" customHeight="1">
      <c r="A119" s="321">
        <v>111</v>
      </c>
      <c r="B119" s="321" t="s">
        <v>785</v>
      </c>
      <c r="C119" s="321" t="s">
        <v>68</v>
      </c>
      <c r="D119" s="321">
        <v>3</v>
      </c>
      <c r="E119" s="323" t="s">
        <v>434</v>
      </c>
      <c r="F119" s="321"/>
      <c r="G119" s="323">
        <v>28</v>
      </c>
      <c r="H119" s="323">
        <v>12</v>
      </c>
      <c r="I119" s="323">
        <v>12</v>
      </c>
      <c r="J119" s="323">
        <v>0</v>
      </c>
      <c r="K119" s="325">
        <f t="shared" si="6"/>
        <v>52</v>
      </c>
      <c r="L119" s="323" t="s">
        <v>435</v>
      </c>
      <c r="M119" s="323" t="s">
        <v>436</v>
      </c>
      <c r="N119" s="323" t="s">
        <v>437</v>
      </c>
      <c r="O119" s="323" t="s">
        <v>438</v>
      </c>
      <c r="P119" s="321"/>
      <c r="Q119" s="322"/>
    </row>
    <row r="120" spans="1:17" s="292" customFormat="1" ht="15" customHeight="1">
      <c r="A120" s="321">
        <v>112</v>
      </c>
      <c r="B120" s="321" t="s">
        <v>785</v>
      </c>
      <c r="C120" s="321" t="s">
        <v>68</v>
      </c>
      <c r="D120" s="321" t="s">
        <v>113</v>
      </c>
      <c r="E120" s="321" t="s">
        <v>440</v>
      </c>
      <c r="F120" s="344" t="s">
        <v>441</v>
      </c>
      <c r="G120" s="321">
        <v>486</v>
      </c>
      <c r="H120" s="321">
        <v>567</v>
      </c>
      <c r="I120" s="321">
        <v>96</v>
      </c>
      <c r="J120" s="321">
        <v>2</v>
      </c>
      <c r="K120" s="325">
        <f t="shared" si="6"/>
        <v>1151</v>
      </c>
      <c r="L120" s="321" t="s">
        <v>442</v>
      </c>
      <c r="M120" s="321" t="s">
        <v>443</v>
      </c>
      <c r="N120" s="321" t="s">
        <v>444</v>
      </c>
      <c r="O120" s="345">
        <v>19870811</v>
      </c>
      <c r="P120" s="321"/>
      <c r="Q120" s="322"/>
    </row>
    <row r="121" spans="1:17" s="292" customFormat="1" ht="15" customHeight="1">
      <c r="A121" s="321">
        <v>113</v>
      </c>
      <c r="B121" s="321" t="s">
        <v>785</v>
      </c>
      <c r="C121" s="321" t="s">
        <v>68</v>
      </c>
      <c r="D121" s="321" t="s">
        <v>113</v>
      </c>
      <c r="E121" s="321" t="s">
        <v>445</v>
      </c>
      <c r="F121" s="344" t="s">
        <v>446</v>
      </c>
      <c r="G121" s="321">
        <v>88</v>
      </c>
      <c r="H121" s="321">
        <v>340</v>
      </c>
      <c r="I121" s="321">
        <v>31</v>
      </c>
      <c r="J121" s="321">
        <v>2</v>
      </c>
      <c r="K121" s="325">
        <f t="shared" ref="K121:K124" si="12">SUM(G121:J121)</f>
        <v>461</v>
      </c>
      <c r="L121" s="321" t="s">
        <v>447</v>
      </c>
      <c r="M121" s="321" t="s">
        <v>448</v>
      </c>
      <c r="N121" s="321" t="s">
        <v>449</v>
      </c>
      <c r="O121" s="345">
        <v>19781223</v>
      </c>
      <c r="P121" s="321"/>
      <c r="Q121" s="322"/>
    </row>
    <row r="122" spans="1:17" s="292" customFormat="1" ht="15" customHeight="1">
      <c r="A122" s="321">
        <v>114</v>
      </c>
      <c r="B122" s="321" t="s">
        <v>785</v>
      </c>
      <c r="C122" s="321" t="s">
        <v>68</v>
      </c>
      <c r="D122" s="321" t="s">
        <v>113</v>
      </c>
      <c r="E122" s="321" t="s">
        <v>450</v>
      </c>
      <c r="F122" s="344" t="s">
        <v>451</v>
      </c>
      <c r="G122" s="321">
        <v>329</v>
      </c>
      <c r="H122" s="321">
        <v>318</v>
      </c>
      <c r="I122" s="321">
        <v>30</v>
      </c>
      <c r="J122" s="321">
        <v>2</v>
      </c>
      <c r="K122" s="325">
        <f t="shared" si="12"/>
        <v>679</v>
      </c>
      <c r="L122" s="321" t="s">
        <v>452</v>
      </c>
      <c r="M122" s="321" t="s">
        <v>453</v>
      </c>
      <c r="N122" s="321" t="s">
        <v>454</v>
      </c>
      <c r="O122" s="345">
        <v>19890504</v>
      </c>
      <c r="P122" s="321"/>
      <c r="Q122" s="322"/>
    </row>
    <row r="123" spans="1:17" s="292" customFormat="1" ht="15" customHeight="1">
      <c r="A123" s="321">
        <v>115</v>
      </c>
      <c r="B123" s="321" t="s">
        <v>785</v>
      </c>
      <c r="C123" s="321" t="s">
        <v>68</v>
      </c>
      <c r="D123" s="321" t="s">
        <v>113</v>
      </c>
      <c r="E123" s="321" t="s">
        <v>455</v>
      </c>
      <c r="F123" s="344" t="s">
        <v>456</v>
      </c>
      <c r="G123" s="321">
        <v>33</v>
      </c>
      <c r="H123" s="321">
        <v>310</v>
      </c>
      <c r="I123" s="321">
        <v>72</v>
      </c>
      <c r="J123" s="321"/>
      <c r="K123" s="325">
        <f t="shared" si="12"/>
        <v>415</v>
      </c>
      <c r="L123" s="321" t="s">
        <v>457</v>
      </c>
      <c r="M123" s="321" t="s">
        <v>458</v>
      </c>
      <c r="N123" s="321" t="s">
        <v>459</v>
      </c>
      <c r="O123" s="345">
        <v>19760901</v>
      </c>
      <c r="P123" s="321"/>
      <c r="Q123" s="322"/>
    </row>
    <row r="124" spans="1:17" s="292" customFormat="1" ht="15" customHeight="1">
      <c r="A124" s="321">
        <v>116</v>
      </c>
      <c r="B124" s="321" t="s">
        <v>785</v>
      </c>
      <c r="C124" s="321" t="s">
        <v>68</v>
      </c>
      <c r="D124" s="321" t="s">
        <v>113</v>
      </c>
      <c r="E124" s="321" t="s">
        <v>460</v>
      </c>
      <c r="F124" s="344" t="s">
        <v>461</v>
      </c>
      <c r="G124" s="321">
        <v>255</v>
      </c>
      <c r="H124" s="321">
        <v>161</v>
      </c>
      <c r="I124" s="321">
        <v>37</v>
      </c>
      <c r="J124" s="321"/>
      <c r="K124" s="325">
        <f t="shared" si="12"/>
        <v>453</v>
      </c>
      <c r="L124" s="321" t="s">
        <v>462</v>
      </c>
      <c r="M124" s="321" t="s">
        <v>463</v>
      </c>
      <c r="N124" s="321" t="s">
        <v>464</v>
      </c>
      <c r="O124" s="345">
        <v>19700605</v>
      </c>
      <c r="P124" s="321"/>
      <c r="Q124" s="322"/>
    </row>
    <row r="125" spans="1:17" s="292" customFormat="1" ht="15" customHeight="1">
      <c r="A125" s="321">
        <v>117</v>
      </c>
      <c r="B125" s="321" t="s">
        <v>785</v>
      </c>
      <c r="C125" s="321" t="s">
        <v>68</v>
      </c>
      <c r="D125" s="321" t="s">
        <v>113</v>
      </c>
      <c r="E125" s="321" t="s">
        <v>465</v>
      </c>
      <c r="F125" s="344" t="s">
        <v>466</v>
      </c>
      <c r="G125" s="321">
        <v>94</v>
      </c>
      <c r="H125" s="321">
        <v>297</v>
      </c>
      <c r="I125" s="321">
        <v>12</v>
      </c>
      <c r="J125" s="321">
        <v>6</v>
      </c>
      <c r="K125" s="325">
        <f t="shared" si="6"/>
        <v>409</v>
      </c>
      <c r="L125" s="321" t="s">
        <v>467</v>
      </c>
      <c r="M125" s="321" t="s">
        <v>468</v>
      </c>
      <c r="N125" s="321" t="s">
        <v>469</v>
      </c>
      <c r="O125" s="345">
        <v>19751202</v>
      </c>
      <c r="P125" s="321"/>
      <c r="Q125" s="322"/>
    </row>
    <row r="126" spans="1:17" s="292" customFormat="1" ht="15" customHeight="1">
      <c r="A126" s="321">
        <v>118</v>
      </c>
      <c r="B126" s="321" t="s">
        <v>785</v>
      </c>
      <c r="C126" s="321" t="s">
        <v>68</v>
      </c>
      <c r="D126" s="321" t="s">
        <v>121</v>
      </c>
      <c r="E126" s="321" t="s">
        <v>470</v>
      </c>
      <c r="F126" s="344" t="s">
        <v>471</v>
      </c>
      <c r="G126" s="321">
        <v>106</v>
      </c>
      <c r="H126" s="321">
        <v>179</v>
      </c>
      <c r="I126" s="321">
        <v>16</v>
      </c>
      <c r="J126" s="321">
        <v>3</v>
      </c>
      <c r="K126" s="325">
        <f t="shared" si="6"/>
        <v>304</v>
      </c>
      <c r="L126" s="321" t="s">
        <v>472</v>
      </c>
      <c r="M126" s="321" t="s">
        <v>473</v>
      </c>
      <c r="N126" s="321" t="s">
        <v>474</v>
      </c>
      <c r="O126" s="345">
        <v>19870907</v>
      </c>
      <c r="P126" s="321"/>
      <c r="Q126" s="322"/>
    </row>
    <row r="127" spans="1:17" s="292" customFormat="1" ht="15" customHeight="1">
      <c r="A127" s="321">
        <v>119</v>
      </c>
      <c r="B127" s="321" t="s">
        <v>785</v>
      </c>
      <c r="C127" s="321" t="s">
        <v>68</v>
      </c>
      <c r="D127" s="321" t="s">
        <v>121</v>
      </c>
      <c r="E127" s="321" t="s">
        <v>475</v>
      </c>
      <c r="F127" s="344" t="s">
        <v>476</v>
      </c>
      <c r="G127" s="321">
        <v>207</v>
      </c>
      <c r="H127" s="321">
        <v>56</v>
      </c>
      <c r="I127" s="321">
        <v>32</v>
      </c>
      <c r="J127" s="321">
        <v>8</v>
      </c>
      <c r="K127" s="325">
        <f t="shared" ref="K127:K167" si="13">SUM(G127:J127)</f>
        <v>303</v>
      </c>
      <c r="L127" s="321" t="s">
        <v>477</v>
      </c>
      <c r="M127" s="321" t="s">
        <v>478</v>
      </c>
      <c r="N127" s="321" t="s">
        <v>479</v>
      </c>
      <c r="O127" s="345">
        <v>19690328</v>
      </c>
      <c r="P127" s="321"/>
      <c r="Q127" s="322"/>
    </row>
    <row r="128" spans="1:17" s="292" customFormat="1" ht="15" customHeight="1">
      <c r="A128" s="321">
        <v>120</v>
      </c>
      <c r="B128" s="321" t="s">
        <v>785</v>
      </c>
      <c r="C128" s="321" t="s">
        <v>68</v>
      </c>
      <c r="D128" s="321" t="s">
        <v>121</v>
      </c>
      <c r="E128" s="321" t="s">
        <v>480</v>
      </c>
      <c r="F128" s="344" t="s">
        <v>481</v>
      </c>
      <c r="G128" s="321">
        <v>177</v>
      </c>
      <c r="H128" s="321">
        <v>154</v>
      </c>
      <c r="I128" s="321">
        <v>3</v>
      </c>
      <c r="J128" s="321">
        <v>3</v>
      </c>
      <c r="K128" s="325">
        <f t="shared" si="13"/>
        <v>337</v>
      </c>
      <c r="L128" s="321" t="s">
        <v>482</v>
      </c>
      <c r="M128" s="321" t="s">
        <v>483</v>
      </c>
      <c r="N128" s="321" t="s">
        <v>484</v>
      </c>
      <c r="O128" s="345">
        <v>19870708</v>
      </c>
      <c r="P128" s="321"/>
      <c r="Q128" s="322"/>
    </row>
    <row r="129" spans="1:17" s="292" customFormat="1" ht="15" customHeight="1">
      <c r="A129" s="321">
        <v>121</v>
      </c>
      <c r="B129" s="321" t="s">
        <v>785</v>
      </c>
      <c r="C129" s="321" t="s">
        <v>68</v>
      </c>
      <c r="D129" s="321" t="s">
        <v>121</v>
      </c>
      <c r="E129" s="321" t="s">
        <v>485</v>
      </c>
      <c r="F129" s="344" t="s">
        <v>486</v>
      </c>
      <c r="G129" s="321">
        <v>116</v>
      </c>
      <c r="H129" s="321">
        <v>177</v>
      </c>
      <c r="I129" s="321">
        <v>9</v>
      </c>
      <c r="J129" s="321">
        <v>3</v>
      </c>
      <c r="K129" s="325">
        <f t="shared" si="6"/>
        <v>305</v>
      </c>
      <c r="L129" s="321" t="s">
        <v>487</v>
      </c>
      <c r="M129" s="321" t="s">
        <v>488</v>
      </c>
      <c r="N129" s="321" t="s">
        <v>489</v>
      </c>
      <c r="O129" s="345">
        <v>19731224</v>
      </c>
      <c r="P129" s="321"/>
      <c r="Q129" s="322"/>
    </row>
    <row r="130" spans="1:17" s="292" customFormat="1" ht="15" customHeight="1">
      <c r="A130" s="321">
        <v>122</v>
      </c>
      <c r="B130" s="321" t="s">
        <v>785</v>
      </c>
      <c r="C130" s="321" t="s">
        <v>68</v>
      </c>
      <c r="D130" s="321" t="s">
        <v>121</v>
      </c>
      <c r="E130" s="321" t="s">
        <v>490</v>
      </c>
      <c r="F130" s="344" t="s">
        <v>491</v>
      </c>
      <c r="G130" s="321">
        <v>134</v>
      </c>
      <c r="H130" s="321">
        <v>36</v>
      </c>
      <c r="I130" s="321">
        <v>9</v>
      </c>
      <c r="J130" s="321">
        <v>2</v>
      </c>
      <c r="K130" s="325">
        <f t="shared" si="13"/>
        <v>181</v>
      </c>
      <c r="L130" s="321" t="s">
        <v>492</v>
      </c>
      <c r="M130" s="321" t="s">
        <v>493</v>
      </c>
      <c r="N130" s="321" t="s">
        <v>494</v>
      </c>
      <c r="O130" s="345">
        <v>19750214</v>
      </c>
      <c r="P130" s="321"/>
      <c r="Q130" s="322"/>
    </row>
    <row r="131" spans="1:17" s="292" customFormat="1" ht="15" customHeight="1">
      <c r="A131" s="321">
        <v>123</v>
      </c>
      <c r="B131" s="321" t="s">
        <v>785</v>
      </c>
      <c r="C131" s="321" t="s">
        <v>68</v>
      </c>
      <c r="D131" s="321" t="s">
        <v>121</v>
      </c>
      <c r="E131" s="321" t="s">
        <v>495</v>
      </c>
      <c r="F131" s="344" t="s">
        <v>496</v>
      </c>
      <c r="G131" s="321">
        <v>43</v>
      </c>
      <c r="H131" s="321">
        <v>208</v>
      </c>
      <c r="I131" s="321">
        <v>20</v>
      </c>
      <c r="J131" s="321"/>
      <c r="K131" s="325">
        <f t="shared" si="13"/>
        <v>271</v>
      </c>
      <c r="L131" s="321" t="s">
        <v>497</v>
      </c>
      <c r="M131" s="321" t="s">
        <v>498</v>
      </c>
      <c r="N131" s="321" t="s">
        <v>499</v>
      </c>
      <c r="O131" s="345">
        <v>19700701</v>
      </c>
      <c r="P131" s="321"/>
      <c r="Q131" s="322"/>
    </row>
    <row r="132" spans="1:17" s="292" customFormat="1" ht="15" customHeight="1">
      <c r="A132" s="321">
        <v>124</v>
      </c>
      <c r="B132" s="321" t="s">
        <v>785</v>
      </c>
      <c r="C132" s="321" t="s">
        <v>68</v>
      </c>
      <c r="D132" s="321" t="s">
        <v>121</v>
      </c>
      <c r="E132" s="321" t="s">
        <v>500</v>
      </c>
      <c r="F132" s="344" t="s">
        <v>501</v>
      </c>
      <c r="G132" s="321">
        <v>275</v>
      </c>
      <c r="H132" s="321">
        <v>15</v>
      </c>
      <c r="I132" s="321">
        <v>5</v>
      </c>
      <c r="J132" s="321"/>
      <c r="K132" s="325">
        <f t="shared" si="13"/>
        <v>295</v>
      </c>
      <c r="L132" s="321" t="s">
        <v>502</v>
      </c>
      <c r="M132" s="321" t="s">
        <v>503</v>
      </c>
      <c r="N132" s="321" t="s">
        <v>504</v>
      </c>
      <c r="O132" s="345">
        <v>20070403</v>
      </c>
      <c r="P132" s="321"/>
      <c r="Q132" s="322"/>
    </row>
    <row r="133" spans="1:17" s="292" customFormat="1" ht="15" customHeight="1">
      <c r="A133" s="321">
        <v>125</v>
      </c>
      <c r="B133" s="321" t="s">
        <v>785</v>
      </c>
      <c r="C133" s="321" t="s">
        <v>309</v>
      </c>
      <c r="D133" s="321" t="s">
        <v>252</v>
      </c>
      <c r="E133" s="321" t="s">
        <v>505</v>
      </c>
      <c r="F133" s="344" t="s">
        <v>506</v>
      </c>
      <c r="G133" s="321">
        <v>30</v>
      </c>
      <c r="H133" s="321"/>
      <c r="I133" s="321">
        <v>20</v>
      </c>
      <c r="J133" s="321"/>
      <c r="K133" s="325">
        <f t="shared" si="13"/>
        <v>50</v>
      </c>
      <c r="L133" s="321" t="s">
        <v>507</v>
      </c>
      <c r="M133" s="321" t="s">
        <v>508</v>
      </c>
      <c r="N133" s="321" t="s">
        <v>509</v>
      </c>
      <c r="O133" s="345">
        <v>19870708</v>
      </c>
      <c r="P133" s="321"/>
      <c r="Q133" s="322"/>
    </row>
    <row r="134" spans="1:17" s="292" customFormat="1" ht="15" customHeight="1">
      <c r="A134" s="321">
        <v>126</v>
      </c>
      <c r="B134" s="321" t="s">
        <v>785</v>
      </c>
      <c r="C134" s="321" t="s">
        <v>309</v>
      </c>
      <c r="D134" s="321" t="s">
        <v>252</v>
      </c>
      <c r="E134" s="321" t="s">
        <v>510</v>
      </c>
      <c r="F134" s="344" t="s">
        <v>511</v>
      </c>
      <c r="G134" s="321">
        <v>240</v>
      </c>
      <c r="H134" s="321"/>
      <c r="I134" s="321"/>
      <c r="J134" s="321"/>
      <c r="K134" s="325">
        <f t="shared" si="13"/>
        <v>240</v>
      </c>
      <c r="L134" s="321" t="s">
        <v>512</v>
      </c>
      <c r="M134" s="321" t="s">
        <v>513</v>
      </c>
      <c r="N134" s="321" t="s">
        <v>514</v>
      </c>
      <c r="O134" s="345">
        <v>20081022</v>
      </c>
      <c r="P134" s="321"/>
      <c r="Q134" s="322"/>
    </row>
    <row r="135" spans="1:17" s="292" customFormat="1" ht="15" customHeight="1">
      <c r="A135" s="321">
        <v>127</v>
      </c>
      <c r="B135" s="321" t="s">
        <v>785</v>
      </c>
      <c r="C135" s="321" t="s">
        <v>309</v>
      </c>
      <c r="D135" s="321" t="s">
        <v>252</v>
      </c>
      <c r="E135" s="321" t="s">
        <v>515</v>
      </c>
      <c r="F135" s="344" t="s">
        <v>516</v>
      </c>
      <c r="G135" s="321">
        <v>168</v>
      </c>
      <c r="H135" s="321">
        <v>96</v>
      </c>
      <c r="I135" s="321">
        <v>14</v>
      </c>
      <c r="J135" s="321">
        <v>2</v>
      </c>
      <c r="K135" s="325">
        <f t="shared" si="6"/>
        <v>280</v>
      </c>
      <c r="L135" s="321" t="s">
        <v>517</v>
      </c>
      <c r="M135" s="321" t="s">
        <v>518</v>
      </c>
      <c r="N135" s="321" t="s">
        <v>519</v>
      </c>
      <c r="O135" s="345">
        <v>20090522</v>
      </c>
      <c r="P135" s="321"/>
      <c r="Q135" s="322"/>
    </row>
    <row r="136" spans="1:17" s="292" customFormat="1" ht="15" customHeight="1">
      <c r="A136" s="321">
        <v>128</v>
      </c>
      <c r="B136" s="321" t="s">
        <v>785</v>
      </c>
      <c r="C136" s="321" t="s">
        <v>68</v>
      </c>
      <c r="D136" s="321" t="s">
        <v>127</v>
      </c>
      <c r="E136" s="321" t="s">
        <v>520</v>
      </c>
      <c r="F136" s="344" t="s">
        <v>521</v>
      </c>
      <c r="G136" s="321">
        <v>80</v>
      </c>
      <c r="H136" s="321">
        <v>6</v>
      </c>
      <c r="I136" s="321">
        <v>3</v>
      </c>
      <c r="J136" s="321">
        <v>4</v>
      </c>
      <c r="K136" s="325">
        <f t="shared" si="13"/>
        <v>93</v>
      </c>
      <c r="L136" s="321" t="s">
        <v>522</v>
      </c>
      <c r="M136" s="321" t="s">
        <v>523</v>
      </c>
      <c r="N136" s="321" t="s">
        <v>524</v>
      </c>
      <c r="O136" s="345">
        <v>19700112</v>
      </c>
      <c r="P136" s="321"/>
      <c r="Q136" s="322"/>
    </row>
    <row r="137" spans="1:17" s="292" customFormat="1" ht="15" customHeight="1">
      <c r="A137" s="321">
        <v>129</v>
      </c>
      <c r="B137" s="321" t="s">
        <v>785</v>
      </c>
      <c r="C137" s="321" t="s">
        <v>68</v>
      </c>
      <c r="D137" s="321" t="s">
        <v>127</v>
      </c>
      <c r="E137" s="321" t="s">
        <v>525</v>
      </c>
      <c r="F137" s="344" t="s">
        <v>526</v>
      </c>
      <c r="G137" s="321">
        <v>100</v>
      </c>
      <c r="H137" s="321">
        <v>33</v>
      </c>
      <c r="I137" s="321">
        <v>7</v>
      </c>
      <c r="J137" s="321">
        <v>2</v>
      </c>
      <c r="K137" s="325">
        <f t="shared" si="13"/>
        <v>142</v>
      </c>
      <c r="L137" s="321" t="s">
        <v>527</v>
      </c>
      <c r="M137" s="321" t="s">
        <v>528</v>
      </c>
      <c r="N137" s="321" t="s">
        <v>529</v>
      </c>
      <c r="O137" s="345">
        <v>19770228</v>
      </c>
      <c r="P137" s="321"/>
      <c r="Q137" s="322"/>
    </row>
    <row r="138" spans="1:17" s="292" customFormat="1" ht="15" customHeight="1">
      <c r="A138" s="321">
        <v>130</v>
      </c>
      <c r="B138" s="321" t="s">
        <v>785</v>
      </c>
      <c r="C138" s="321" t="s">
        <v>68</v>
      </c>
      <c r="D138" s="321" t="s">
        <v>127</v>
      </c>
      <c r="E138" s="321" t="s">
        <v>530</v>
      </c>
      <c r="F138" s="344" t="s">
        <v>531</v>
      </c>
      <c r="G138" s="321">
        <v>150</v>
      </c>
      <c r="H138" s="321">
        <v>15</v>
      </c>
      <c r="I138" s="321">
        <v>3</v>
      </c>
      <c r="J138" s="321">
        <v>1</v>
      </c>
      <c r="K138" s="325">
        <f t="shared" si="13"/>
        <v>169</v>
      </c>
      <c r="L138" s="321" t="s">
        <v>532</v>
      </c>
      <c r="M138" s="321" t="s">
        <v>533</v>
      </c>
      <c r="N138" s="321" t="s">
        <v>534</v>
      </c>
      <c r="O138" s="345">
        <v>19691015</v>
      </c>
      <c r="P138" s="321"/>
      <c r="Q138" s="322"/>
    </row>
    <row r="139" spans="1:17" s="292" customFormat="1" ht="15" customHeight="1">
      <c r="A139" s="321">
        <v>131</v>
      </c>
      <c r="B139" s="321" t="s">
        <v>785</v>
      </c>
      <c r="C139" s="321" t="s">
        <v>68</v>
      </c>
      <c r="D139" s="321" t="s">
        <v>127</v>
      </c>
      <c r="E139" s="321" t="s">
        <v>535</v>
      </c>
      <c r="F139" s="344" t="s">
        <v>536</v>
      </c>
      <c r="G139" s="321">
        <v>85</v>
      </c>
      <c r="H139" s="321">
        <v>15</v>
      </c>
      <c r="I139" s="321">
        <v>5</v>
      </c>
      <c r="J139" s="321"/>
      <c r="K139" s="325">
        <f t="shared" si="13"/>
        <v>105</v>
      </c>
      <c r="L139" s="321" t="s">
        <v>537</v>
      </c>
      <c r="M139" s="321" t="s">
        <v>538</v>
      </c>
      <c r="N139" s="321" t="s">
        <v>539</v>
      </c>
      <c r="O139" s="345">
        <v>19630623</v>
      </c>
      <c r="P139" s="321"/>
      <c r="Q139" s="322"/>
    </row>
    <row r="140" spans="1:17" s="292" customFormat="1" ht="15" customHeight="1">
      <c r="A140" s="321">
        <v>132</v>
      </c>
      <c r="B140" s="321" t="s">
        <v>785</v>
      </c>
      <c r="C140" s="321" t="s">
        <v>68</v>
      </c>
      <c r="D140" s="321" t="s">
        <v>127</v>
      </c>
      <c r="E140" s="321" t="s">
        <v>540</v>
      </c>
      <c r="F140" s="344" t="s">
        <v>541</v>
      </c>
      <c r="G140" s="321">
        <v>82</v>
      </c>
      <c r="H140" s="321">
        <v>14</v>
      </c>
      <c r="I140" s="321">
        <v>2</v>
      </c>
      <c r="J140" s="321">
        <v>2</v>
      </c>
      <c r="K140" s="325">
        <f t="shared" si="13"/>
        <v>100</v>
      </c>
      <c r="L140" s="321" t="s">
        <v>542</v>
      </c>
      <c r="M140" s="321" t="s">
        <v>543</v>
      </c>
      <c r="N140" s="321" t="s">
        <v>544</v>
      </c>
      <c r="O140" s="345">
        <v>19690415</v>
      </c>
      <c r="P140" s="321"/>
      <c r="Q140" s="322"/>
    </row>
    <row r="141" spans="1:17" s="292" customFormat="1" ht="15" customHeight="1">
      <c r="A141" s="321">
        <v>133</v>
      </c>
      <c r="B141" s="321" t="s">
        <v>785</v>
      </c>
      <c r="C141" s="321" t="s">
        <v>68</v>
      </c>
      <c r="D141" s="321" t="s">
        <v>127</v>
      </c>
      <c r="E141" s="321" t="s">
        <v>545</v>
      </c>
      <c r="F141" s="344" t="s">
        <v>546</v>
      </c>
      <c r="G141" s="321">
        <v>45</v>
      </c>
      <c r="H141" s="321">
        <v>25</v>
      </c>
      <c r="I141" s="321">
        <v>5</v>
      </c>
      <c r="J141" s="321"/>
      <c r="K141" s="325">
        <f t="shared" si="13"/>
        <v>75</v>
      </c>
      <c r="L141" s="321" t="s">
        <v>547</v>
      </c>
      <c r="M141" s="321" t="s">
        <v>548</v>
      </c>
      <c r="N141" s="321" t="s">
        <v>549</v>
      </c>
      <c r="O141" s="345">
        <v>19630626</v>
      </c>
      <c r="P141" s="321"/>
      <c r="Q141" s="322"/>
    </row>
    <row r="142" spans="1:17" s="292" customFormat="1" ht="15" customHeight="1">
      <c r="A142" s="321">
        <v>134</v>
      </c>
      <c r="B142" s="321" t="s">
        <v>785</v>
      </c>
      <c r="C142" s="321" t="s">
        <v>68</v>
      </c>
      <c r="D142" s="321" t="s">
        <v>127</v>
      </c>
      <c r="E142" s="321" t="s">
        <v>550</v>
      </c>
      <c r="F142" s="344" t="s">
        <v>551</v>
      </c>
      <c r="G142" s="321">
        <v>168</v>
      </c>
      <c r="H142" s="321">
        <v>96</v>
      </c>
      <c r="I142" s="321">
        <v>14</v>
      </c>
      <c r="J142" s="321">
        <v>2</v>
      </c>
      <c r="K142" s="325">
        <f t="shared" si="13"/>
        <v>280</v>
      </c>
      <c r="L142" s="321" t="s">
        <v>552</v>
      </c>
      <c r="M142" s="321" t="s">
        <v>553</v>
      </c>
      <c r="N142" s="321" t="s">
        <v>554</v>
      </c>
      <c r="O142" s="345">
        <v>20070703</v>
      </c>
      <c r="P142" s="321"/>
      <c r="Q142" s="322"/>
    </row>
    <row r="143" spans="1:17" s="292" customFormat="1" ht="15" customHeight="1">
      <c r="A143" s="321">
        <v>135</v>
      </c>
      <c r="B143" s="321" t="s">
        <v>785</v>
      </c>
      <c r="C143" s="321" t="s">
        <v>68</v>
      </c>
      <c r="D143" s="321" t="s">
        <v>127</v>
      </c>
      <c r="E143" s="321" t="s">
        <v>555</v>
      </c>
      <c r="F143" s="344" t="s">
        <v>556</v>
      </c>
      <c r="G143" s="321">
        <v>71</v>
      </c>
      <c r="H143" s="321">
        <v>8</v>
      </c>
      <c r="I143" s="321"/>
      <c r="J143" s="321">
        <v>1</v>
      </c>
      <c r="K143" s="325">
        <f t="shared" si="13"/>
        <v>80</v>
      </c>
      <c r="L143" s="321" t="s">
        <v>557</v>
      </c>
      <c r="M143" s="321" t="s">
        <v>558</v>
      </c>
      <c r="N143" s="321" t="s">
        <v>559</v>
      </c>
      <c r="O143" s="345">
        <v>19600610</v>
      </c>
      <c r="P143" s="321"/>
      <c r="Q143" s="322"/>
    </row>
    <row r="144" spans="1:17" s="292" customFormat="1" ht="15" customHeight="1">
      <c r="A144" s="321">
        <v>136</v>
      </c>
      <c r="B144" s="321" t="s">
        <v>785</v>
      </c>
      <c r="C144" s="321" t="s">
        <v>68</v>
      </c>
      <c r="D144" s="321" t="s">
        <v>127</v>
      </c>
      <c r="E144" s="321" t="s">
        <v>560</v>
      </c>
      <c r="F144" s="344" t="s">
        <v>561</v>
      </c>
      <c r="G144" s="321">
        <v>66</v>
      </c>
      <c r="H144" s="321">
        <v>40</v>
      </c>
      <c r="I144" s="321">
        <v>2</v>
      </c>
      <c r="J144" s="321"/>
      <c r="K144" s="325">
        <f t="shared" si="13"/>
        <v>108</v>
      </c>
      <c r="L144" s="321" t="s">
        <v>562</v>
      </c>
      <c r="M144" s="321" t="s">
        <v>563</v>
      </c>
      <c r="N144" s="321" t="s">
        <v>564</v>
      </c>
      <c r="O144" s="345">
        <v>20090922</v>
      </c>
      <c r="P144" s="321"/>
      <c r="Q144" s="322"/>
    </row>
    <row r="145" spans="1:17" s="292" customFormat="1" ht="15" customHeight="1">
      <c r="A145" s="321">
        <v>137</v>
      </c>
      <c r="B145" s="321" t="s">
        <v>785</v>
      </c>
      <c r="C145" s="321" t="s">
        <v>68</v>
      </c>
      <c r="D145" s="321" t="s">
        <v>565</v>
      </c>
      <c r="E145" s="321" t="s">
        <v>566</v>
      </c>
      <c r="F145" s="344" t="s">
        <v>567</v>
      </c>
      <c r="G145" s="321">
        <v>16</v>
      </c>
      <c r="H145" s="321">
        <v>39</v>
      </c>
      <c r="I145" s="321">
        <v>6</v>
      </c>
      <c r="J145" s="321">
        <v>4</v>
      </c>
      <c r="K145" s="325">
        <f t="shared" si="13"/>
        <v>65</v>
      </c>
      <c r="L145" s="321" t="s">
        <v>568</v>
      </c>
      <c r="M145" s="321" t="s">
        <v>569</v>
      </c>
      <c r="N145" s="321" t="s">
        <v>570</v>
      </c>
      <c r="O145" s="345">
        <v>19870710</v>
      </c>
      <c r="P145" s="321"/>
      <c r="Q145" s="322"/>
    </row>
    <row r="146" spans="1:17" s="292" customFormat="1" ht="15" customHeight="1">
      <c r="A146" s="321">
        <v>138</v>
      </c>
      <c r="B146" s="321" t="s">
        <v>785</v>
      </c>
      <c r="C146" s="321" t="s">
        <v>68</v>
      </c>
      <c r="D146" s="321" t="s">
        <v>565</v>
      </c>
      <c r="E146" s="321" t="s">
        <v>571</v>
      </c>
      <c r="F146" s="344"/>
      <c r="G146" s="321">
        <v>30</v>
      </c>
      <c r="H146" s="321">
        <v>13</v>
      </c>
      <c r="I146" s="321"/>
      <c r="J146" s="321">
        <v>9</v>
      </c>
      <c r="K146" s="321">
        <v>52</v>
      </c>
      <c r="L146" s="321" t="s">
        <v>572</v>
      </c>
      <c r="M146" s="321" t="s">
        <v>573</v>
      </c>
      <c r="N146" s="321" t="s">
        <v>574</v>
      </c>
      <c r="O146" s="345">
        <v>20060915</v>
      </c>
      <c r="P146" s="321"/>
      <c r="Q146" s="322"/>
    </row>
    <row r="147" spans="1:17" s="292" customFormat="1" ht="15" customHeight="1">
      <c r="A147" s="321">
        <v>139</v>
      </c>
      <c r="B147" s="321" t="s">
        <v>785</v>
      </c>
      <c r="C147" s="321" t="s">
        <v>68</v>
      </c>
      <c r="D147" s="321" t="s">
        <v>119</v>
      </c>
      <c r="E147" s="321" t="s">
        <v>575</v>
      </c>
      <c r="F147" s="344" t="s">
        <v>576</v>
      </c>
      <c r="G147" s="321">
        <v>133</v>
      </c>
      <c r="H147" s="321"/>
      <c r="I147" s="321">
        <v>3</v>
      </c>
      <c r="J147" s="321"/>
      <c r="K147" s="325">
        <f t="shared" si="13"/>
        <v>136</v>
      </c>
      <c r="L147" s="321" t="s">
        <v>577</v>
      </c>
      <c r="M147" s="321" t="s">
        <v>578</v>
      </c>
      <c r="N147" s="321" t="s">
        <v>579</v>
      </c>
      <c r="O147" s="345">
        <v>20110928</v>
      </c>
      <c r="P147" s="321"/>
      <c r="Q147" s="322"/>
    </row>
    <row r="148" spans="1:17" s="292" customFormat="1" ht="15" customHeight="1">
      <c r="A148" s="321">
        <v>140</v>
      </c>
      <c r="B148" s="321" t="s">
        <v>785</v>
      </c>
      <c r="C148" s="321" t="s">
        <v>68</v>
      </c>
      <c r="D148" s="321" t="s">
        <v>119</v>
      </c>
      <c r="E148" s="321" t="s">
        <v>580</v>
      </c>
      <c r="F148" s="344" t="s">
        <v>581</v>
      </c>
      <c r="G148" s="321"/>
      <c r="H148" s="321">
        <v>144</v>
      </c>
      <c r="I148" s="321">
        <v>10</v>
      </c>
      <c r="J148" s="321"/>
      <c r="K148" s="325">
        <f t="shared" si="13"/>
        <v>154</v>
      </c>
      <c r="L148" s="321" t="s">
        <v>582</v>
      </c>
      <c r="M148" s="321" t="s">
        <v>583</v>
      </c>
      <c r="N148" s="321" t="s">
        <v>584</v>
      </c>
      <c r="O148" s="345">
        <v>20120119</v>
      </c>
      <c r="P148" s="321"/>
      <c r="Q148" s="322"/>
    </row>
    <row r="149" spans="1:17" s="292" customFormat="1" ht="15" customHeight="1">
      <c r="A149" s="321">
        <v>141</v>
      </c>
      <c r="B149" s="321" t="s">
        <v>785</v>
      </c>
      <c r="C149" s="321" t="s">
        <v>68</v>
      </c>
      <c r="D149" s="321" t="s">
        <v>119</v>
      </c>
      <c r="E149" s="321" t="s">
        <v>585</v>
      </c>
      <c r="F149" s="344" t="s">
        <v>586</v>
      </c>
      <c r="G149" s="321">
        <v>10</v>
      </c>
      <c r="H149" s="321">
        <v>62</v>
      </c>
      <c r="I149" s="321">
        <v>18</v>
      </c>
      <c r="J149" s="321"/>
      <c r="K149" s="325">
        <f t="shared" si="13"/>
        <v>90</v>
      </c>
      <c r="L149" s="321" t="s">
        <v>587</v>
      </c>
      <c r="M149" s="321" t="s">
        <v>588</v>
      </c>
      <c r="N149" s="321" t="s">
        <v>589</v>
      </c>
      <c r="O149" s="345">
        <v>20121130</v>
      </c>
      <c r="P149" s="321"/>
      <c r="Q149" s="322"/>
    </row>
    <row r="150" spans="1:17" s="292" customFormat="1" ht="15" customHeight="1">
      <c r="A150" s="321">
        <v>142</v>
      </c>
      <c r="B150" s="321" t="s">
        <v>785</v>
      </c>
      <c r="C150" s="321" t="s">
        <v>68</v>
      </c>
      <c r="D150" s="321" t="s">
        <v>119</v>
      </c>
      <c r="E150" s="322" t="s">
        <v>590</v>
      </c>
      <c r="F150" s="344" t="s">
        <v>591</v>
      </c>
      <c r="G150" s="321">
        <v>33</v>
      </c>
      <c r="H150" s="321">
        <v>100</v>
      </c>
      <c r="I150" s="321">
        <v>11</v>
      </c>
      <c r="J150" s="321"/>
      <c r="K150" s="325">
        <f t="shared" si="13"/>
        <v>144</v>
      </c>
      <c r="L150" s="321" t="s">
        <v>592</v>
      </c>
      <c r="M150" s="322" t="s">
        <v>593</v>
      </c>
      <c r="N150" s="321" t="s">
        <v>594</v>
      </c>
      <c r="O150" s="345">
        <v>20121206</v>
      </c>
      <c r="P150" s="321"/>
      <c r="Q150" s="322"/>
    </row>
    <row r="151" spans="1:17" s="292" customFormat="1" ht="15" customHeight="1">
      <c r="A151" s="321">
        <v>143</v>
      </c>
      <c r="B151" s="321" t="s">
        <v>785</v>
      </c>
      <c r="C151" s="321" t="s">
        <v>68</v>
      </c>
      <c r="D151" s="321">
        <v>3</v>
      </c>
      <c r="E151" s="346" t="s">
        <v>595</v>
      </c>
      <c r="F151" s="321"/>
      <c r="G151" s="321">
        <v>28</v>
      </c>
      <c r="H151" s="321"/>
      <c r="I151" s="321">
        <v>21</v>
      </c>
      <c r="J151" s="321"/>
      <c r="K151" s="325">
        <f t="shared" si="13"/>
        <v>49</v>
      </c>
      <c r="L151" s="346" t="s">
        <v>596</v>
      </c>
      <c r="M151" s="346" t="s">
        <v>597</v>
      </c>
      <c r="N151" s="321" t="s">
        <v>598</v>
      </c>
      <c r="O151" s="345">
        <v>20040813</v>
      </c>
      <c r="P151" s="321"/>
      <c r="Q151" s="322"/>
    </row>
    <row r="152" spans="1:17" s="292" customFormat="1" ht="15" customHeight="1">
      <c r="A152" s="321">
        <v>144</v>
      </c>
      <c r="B152" s="321" t="s">
        <v>785</v>
      </c>
      <c r="C152" s="321" t="s">
        <v>68</v>
      </c>
      <c r="D152" s="321" t="s">
        <v>153</v>
      </c>
      <c r="E152" s="346" t="s">
        <v>599</v>
      </c>
      <c r="F152" s="321"/>
      <c r="G152" s="321">
        <v>43</v>
      </c>
      <c r="H152" s="321"/>
      <c r="I152" s="321">
        <v>26</v>
      </c>
      <c r="J152" s="321"/>
      <c r="K152" s="325">
        <f t="shared" si="13"/>
        <v>69</v>
      </c>
      <c r="L152" s="346" t="s">
        <v>600</v>
      </c>
      <c r="M152" s="346" t="s">
        <v>601</v>
      </c>
      <c r="N152" s="321" t="s">
        <v>602</v>
      </c>
      <c r="O152" s="345">
        <v>20111220</v>
      </c>
      <c r="P152" s="347">
        <v>12800000000</v>
      </c>
      <c r="Q152" s="322"/>
    </row>
    <row r="153" spans="1:17" s="292" customFormat="1" ht="15" customHeight="1">
      <c r="A153" s="321">
        <v>145</v>
      </c>
      <c r="B153" s="321" t="s">
        <v>785</v>
      </c>
      <c r="C153" s="321" t="s">
        <v>68</v>
      </c>
      <c r="D153" s="322">
        <v>1</v>
      </c>
      <c r="E153" s="323" t="s">
        <v>603</v>
      </c>
      <c r="F153" s="323" t="s">
        <v>604</v>
      </c>
      <c r="G153" s="324">
        <v>52</v>
      </c>
      <c r="H153" s="324">
        <v>8</v>
      </c>
      <c r="I153" s="328">
        <v>16</v>
      </c>
      <c r="J153" s="328">
        <v>4</v>
      </c>
      <c r="K153" s="325">
        <f t="shared" si="13"/>
        <v>80</v>
      </c>
      <c r="L153" s="329" t="s">
        <v>605</v>
      </c>
      <c r="M153" s="329" t="s">
        <v>606</v>
      </c>
      <c r="N153" s="321" t="s">
        <v>607</v>
      </c>
      <c r="O153" s="330" t="s">
        <v>608</v>
      </c>
      <c r="P153" s="321"/>
      <c r="Q153" s="322"/>
    </row>
    <row r="154" spans="1:17" s="292" customFormat="1" ht="15" customHeight="1">
      <c r="A154" s="321">
        <v>146</v>
      </c>
      <c r="B154" s="321" t="s">
        <v>785</v>
      </c>
      <c r="C154" s="321" t="s">
        <v>68</v>
      </c>
      <c r="D154" s="322">
        <v>2</v>
      </c>
      <c r="E154" s="329" t="s">
        <v>609</v>
      </c>
      <c r="F154" s="323" t="s">
        <v>610</v>
      </c>
      <c r="G154" s="324">
        <v>17</v>
      </c>
      <c r="H154" s="324">
        <v>4</v>
      </c>
      <c r="I154" s="328">
        <v>25</v>
      </c>
      <c r="J154" s="328">
        <v>6</v>
      </c>
      <c r="K154" s="325">
        <f t="shared" si="13"/>
        <v>52</v>
      </c>
      <c r="L154" s="329" t="s">
        <v>611</v>
      </c>
      <c r="M154" s="329" t="s">
        <v>612</v>
      </c>
      <c r="N154" s="321" t="s">
        <v>613</v>
      </c>
      <c r="O154" s="330" t="s">
        <v>614</v>
      </c>
      <c r="P154" s="321"/>
      <c r="Q154" s="322"/>
    </row>
    <row r="155" spans="1:17" s="292" customFormat="1" ht="15" customHeight="1">
      <c r="A155" s="321">
        <v>147</v>
      </c>
      <c r="B155" s="321" t="s">
        <v>785</v>
      </c>
      <c r="C155" s="321" t="s">
        <v>68</v>
      </c>
      <c r="D155" s="322">
        <v>2</v>
      </c>
      <c r="E155" s="322" t="s">
        <v>615</v>
      </c>
      <c r="F155" s="323" t="s">
        <v>616</v>
      </c>
      <c r="G155" s="324">
        <v>33</v>
      </c>
      <c r="H155" s="324">
        <v>12</v>
      </c>
      <c r="I155" s="324">
        <v>25</v>
      </c>
      <c r="J155" s="324">
        <v>8</v>
      </c>
      <c r="K155" s="325">
        <f t="shared" si="13"/>
        <v>78</v>
      </c>
      <c r="L155" s="329" t="s">
        <v>617</v>
      </c>
      <c r="M155" s="321" t="s">
        <v>618</v>
      </c>
      <c r="N155" s="321" t="s">
        <v>619</v>
      </c>
      <c r="O155" s="330" t="s">
        <v>620</v>
      </c>
      <c r="P155" s="321"/>
      <c r="Q155" s="322"/>
    </row>
    <row r="156" spans="1:17" s="292" customFormat="1" ht="15" customHeight="1">
      <c r="A156" s="321">
        <v>148</v>
      </c>
      <c r="B156" s="321" t="s">
        <v>785</v>
      </c>
      <c r="C156" s="321" t="s">
        <v>68</v>
      </c>
      <c r="D156" s="322">
        <v>2</v>
      </c>
      <c r="E156" s="323" t="s">
        <v>621</v>
      </c>
      <c r="F156" s="323" t="s">
        <v>622</v>
      </c>
      <c r="G156" s="324">
        <v>26</v>
      </c>
      <c r="H156" s="324">
        <v>3</v>
      </c>
      <c r="I156" s="324">
        <v>14</v>
      </c>
      <c r="J156" s="324">
        <v>8</v>
      </c>
      <c r="K156" s="325">
        <f t="shared" si="13"/>
        <v>51</v>
      </c>
      <c r="L156" s="329" t="s">
        <v>623</v>
      </c>
      <c r="M156" s="329" t="s">
        <v>624</v>
      </c>
      <c r="N156" s="321" t="s">
        <v>625</v>
      </c>
      <c r="O156" s="330" t="s">
        <v>626</v>
      </c>
      <c r="P156" s="321"/>
      <c r="Q156" s="322"/>
    </row>
    <row r="157" spans="1:17" s="292" customFormat="1" ht="15" customHeight="1">
      <c r="A157" s="321">
        <v>149</v>
      </c>
      <c r="B157" s="321" t="s">
        <v>785</v>
      </c>
      <c r="C157" s="321" t="s">
        <v>68</v>
      </c>
      <c r="D157" s="322">
        <v>3</v>
      </c>
      <c r="E157" s="322" t="s">
        <v>627</v>
      </c>
      <c r="F157" s="323" t="s">
        <v>628</v>
      </c>
      <c r="G157" s="324">
        <v>20</v>
      </c>
      <c r="H157" s="324">
        <v>0</v>
      </c>
      <c r="I157" s="324">
        <v>23</v>
      </c>
      <c r="J157" s="324">
        <v>7</v>
      </c>
      <c r="K157" s="325">
        <f t="shared" si="13"/>
        <v>50</v>
      </c>
      <c r="L157" s="329" t="s">
        <v>629</v>
      </c>
      <c r="M157" s="321" t="s">
        <v>630</v>
      </c>
      <c r="N157" s="321" t="s">
        <v>631</v>
      </c>
      <c r="O157" s="330" t="s">
        <v>632</v>
      </c>
      <c r="P157" s="321"/>
      <c r="Q157" s="322"/>
    </row>
    <row r="158" spans="1:17" s="292" customFormat="1" ht="15" customHeight="1">
      <c r="A158" s="321">
        <v>150</v>
      </c>
      <c r="B158" s="321" t="s">
        <v>785</v>
      </c>
      <c r="C158" s="321" t="s">
        <v>68</v>
      </c>
      <c r="D158" s="322">
        <v>3</v>
      </c>
      <c r="E158" s="322" t="s">
        <v>633</v>
      </c>
      <c r="F158" s="329" t="s">
        <v>634</v>
      </c>
      <c r="G158" s="324">
        <v>12</v>
      </c>
      <c r="H158" s="324">
        <v>17</v>
      </c>
      <c r="I158" s="328">
        <v>1</v>
      </c>
      <c r="J158" s="324">
        <v>0</v>
      </c>
      <c r="K158" s="325">
        <f t="shared" si="13"/>
        <v>30</v>
      </c>
      <c r="L158" s="329" t="s">
        <v>635</v>
      </c>
      <c r="M158" s="329" t="s">
        <v>636</v>
      </c>
      <c r="N158" s="321" t="s">
        <v>637</v>
      </c>
      <c r="O158" s="330" t="s">
        <v>638</v>
      </c>
      <c r="P158" s="321"/>
      <c r="Q158" s="322"/>
    </row>
    <row r="159" spans="1:17" s="292" customFormat="1" ht="15" customHeight="1">
      <c r="A159" s="321">
        <v>151</v>
      </c>
      <c r="B159" s="321" t="s">
        <v>785</v>
      </c>
      <c r="C159" s="321" t="s">
        <v>68</v>
      </c>
      <c r="D159" s="322" t="s">
        <v>75</v>
      </c>
      <c r="E159" s="322" t="s">
        <v>639</v>
      </c>
      <c r="F159" s="322" t="s">
        <v>640</v>
      </c>
      <c r="G159" s="324">
        <v>106</v>
      </c>
      <c r="H159" s="324">
        <v>53</v>
      </c>
      <c r="I159" s="328">
        <v>4</v>
      </c>
      <c r="J159" s="324">
        <v>0</v>
      </c>
      <c r="K159" s="325">
        <f t="shared" si="13"/>
        <v>163</v>
      </c>
      <c r="L159" s="329" t="s">
        <v>641</v>
      </c>
      <c r="M159" s="329" t="s">
        <v>642</v>
      </c>
      <c r="N159" s="321" t="s">
        <v>637</v>
      </c>
      <c r="O159" s="330" t="s">
        <v>643</v>
      </c>
      <c r="P159" s="321"/>
      <c r="Q159" s="322"/>
    </row>
    <row r="160" spans="1:17" s="292" customFormat="1" ht="15" customHeight="1">
      <c r="A160" s="321">
        <v>152</v>
      </c>
      <c r="B160" s="321" t="s">
        <v>785</v>
      </c>
      <c r="C160" s="321" t="s">
        <v>68</v>
      </c>
      <c r="D160" s="322" t="s">
        <v>75</v>
      </c>
      <c r="E160" s="322" t="s">
        <v>644</v>
      </c>
      <c r="F160" s="322" t="s">
        <v>645</v>
      </c>
      <c r="G160" s="322">
        <v>118</v>
      </c>
      <c r="H160" s="322">
        <v>34</v>
      </c>
      <c r="I160" s="322">
        <v>3</v>
      </c>
      <c r="J160" s="322"/>
      <c r="K160" s="325">
        <f t="shared" si="13"/>
        <v>155</v>
      </c>
      <c r="L160" s="321" t="s">
        <v>646</v>
      </c>
      <c r="M160" s="322" t="s">
        <v>647</v>
      </c>
      <c r="N160" s="322" t="s">
        <v>648</v>
      </c>
      <c r="O160" s="322" t="s">
        <v>649</v>
      </c>
      <c r="P160" s="321"/>
      <c r="Q160" s="322"/>
    </row>
    <row r="161" spans="1:17" s="292" customFormat="1" ht="14.25" customHeight="1">
      <c r="A161" s="321">
        <v>153</v>
      </c>
      <c r="B161" s="321" t="s">
        <v>785</v>
      </c>
      <c r="C161" s="321" t="s">
        <v>68</v>
      </c>
      <c r="D161" s="322" t="s">
        <v>75</v>
      </c>
      <c r="E161" s="322" t="s">
        <v>650</v>
      </c>
      <c r="F161" s="322" t="s">
        <v>651</v>
      </c>
      <c r="G161" s="322">
        <v>65</v>
      </c>
      <c r="H161" s="322">
        <v>180</v>
      </c>
      <c r="I161" s="322">
        <v>5</v>
      </c>
      <c r="J161" s="322"/>
      <c r="K161" s="325">
        <f t="shared" ref="K161:K163" si="14">SUM(G161:J161)</f>
        <v>250</v>
      </c>
      <c r="L161" s="321" t="s">
        <v>652</v>
      </c>
      <c r="M161" s="321" t="s">
        <v>653</v>
      </c>
      <c r="N161" s="322" t="s">
        <v>654</v>
      </c>
      <c r="O161" s="322" t="s">
        <v>655</v>
      </c>
      <c r="P161" s="321"/>
      <c r="Q161" s="322"/>
    </row>
    <row r="162" spans="1:17" s="292" customFormat="1" ht="14.25" customHeight="1">
      <c r="A162" s="321">
        <v>154</v>
      </c>
      <c r="B162" s="322" t="s">
        <v>67</v>
      </c>
      <c r="C162" s="321" t="s">
        <v>68</v>
      </c>
      <c r="D162" s="321" t="s">
        <v>193</v>
      </c>
      <c r="E162" s="322" t="s">
        <v>3808</v>
      </c>
      <c r="F162" s="321" t="s">
        <v>3809</v>
      </c>
      <c r="G162" s="324">
        <v>393</v>
      </c>
      <c r="H162" s="324">
        <v>395</v>
      </c>
      <c r="I162" s="324">
        <v>136</v>
      </c>
      <c r="J162" s="324">
        <v>6</v>
      </c>
      <c r="K162" s="325">
        <f t="shared" si="13"/>
        <v>930</v>
      </c>
      <c r="L162" s="321" t="s">
        <v>3810</v>
      </c>
      <c r="M162" s="321" t="s">
        <v>3811</v>
      </c>
      <c r="N162" s="321" t="s">
        <v>3812</v>
      </c>
      <c r="O162" s="321" t="s">
        <v>3813</v>
      </c>
      <c r="P162" s="321"/>
      <c r="Q162" s="348"/>
    </row>
    <row r="163" spans="1:17" s="292" customFormat="1" ht="14.25" customHeight="1">
      <c r="A163" s="321">
        <v>155</v>
      </c>
      <c r="B163" s="322" t="s">
        <v>67</v>
      </c>
      <c r="C163" s="321" t="s">
        <v>68</v>
      </c>
      <c r="D163" s="321" t="s">
        <v>127</v>
      </c>
      <c r="E163" s="322" t="s">
        <v>3814</v>
      </c>
      <c r="F163" s="321" t="s">
        <v>3815</v>
      </c>
      <c r="G163" s="324">
        <v>75</v>
      </c>
      <c r="H163" s="324">
        <v>36</v>
      </c>
      <c r="I163" s="324">
        <v>2</v>
      </c>
      <c r="J163" s="324">
        <v>2</v>
      </c>
      <c r="K163" s="325">
        <f t="shared" si="14"/>
        <v>115</v>
      </c>
      <c r="L163" s="321" t="s">
        <v>3816</v>
      </c>
      <c r="M163" s="321" t="s">
        <v>3817</v>
      </c>
      <c r="N163" s="321" t="s">
        <v>3818</v>
      </c>
      <c r="O163" s="321" t="s">
        <v>3819</v>
      </c>
      <c r="P163" s="321"/>
      <c r="Q163" s="348"/>
    </row>
    <row r="164" spans="1:17" s="292" customFormat="1" ht="14.25" customHeight="1">
      <c r="A164" s="321">
        <v>156</v>
      </c>
      <c r="B164" s="322" t="s">
        <v>3820</v>
      </c>
      <c r="C164" s="321" t="s">
        <v>68</v>
      </c>
      <c r="D164" s="321" t="s">
        <v>127</v>
      </c>
      <c r="E164" s="322" t="s">
        <v>3821</v>
      </c>
      <c r="F164" s="321" t="s">
        <v>3822</v>
      </c>
      <c r="G164" s="324">
        <v>49</v>
      </c>
      <c r="H164" s="324">
        <v>26</v>
      </c>
      <c r="I164" s="324">
        <v>12</v>
      </c>
      <c r="J164" s="324">
        <v>29</v>
      </c>
      <c r="K164" s="325">
        <f t="shared" si="13"/>
        <v>116</v>
      </c>
      <c r="L164" s="321" t="s">
        <v>3823</v>
      </c>
      <c r="M164" s="321" t="s">
        <v>3824</v>
      </c>
      <c r="N164" s="321" t="s">
        <v>3825</v>
      </c>
      <c r="O164" s="321" t="s">
        <v>3826</v>
      </c>
      <c r="P164" s="321"/>
      <c r="Q164" s="348"/>
    </row>
    <row r="165" spans="1:17" s="292" customFormat="1" ht="14.25" customHeight="1">
      <c r="A165" s="321">
        <v>157</v>
      </c>
      <c r="B165" s="322" t="s">
        <v>3820</v>
      </c>
      <c r="C165" s="321" t="s">
        <v>68</v>
      </c>
      <c r="D165" s="321" t="s">
        <v>75</v>
      </c>
      <c r="E165" s="321" t="s">
        <v>3827</v>
      </c>
      <c r="F165" s="321" t="s">
        <v>3828</v>
      </c>
      <c r="G165" s="321">
        <v>6</v>
      </c>
      <c r="H165" s="321">
        <v>6</v>
      </c>
      <c r="I165" s="321">
        <v>72</v>
      </c>
      <c r="J165" s="321"/>
      <c r="K165" s="325">
        <f t="shared" si="13"/>
        <v>84</v>
      </c>
      <c r="L165" s="321" t="s">
        <v>3829</v>
      </c>
      <c r="M165" s="321" t="s">
        <v>3830</v>
      </c>
      <c r="N165" s="321" t="s">
        <v>3831</v>
      </c>
      <c r="O165" s="321" t="s">
        <v>3832</v>
      </c>
      <c r="P165" s="321"/>
      <c r="Q165" s="348"/>
    </row>
    <row r="166" spans="1:17" s="292" customFormat="1" ht="14.25" customHeight="1">
      <c r="A166" s="321">
        <v>158</v>
      </c>
      <c r="B166" s="321" t="s">
        <v>785</v>
      </c>
      <c r="C166" s="321" t="s">
        <v>309</v>
      </c>
      <c r="D166" s="322"/>
      <c r="E166" s="322" t="s">
        <v>656</v>
      </c>
      <c r="F166" s="329" t="s">
        <v>657</v>
      </c>
      <c r="G166" s="324">
        <v>17</v>
      </c>
      <c r="H166" s="328">
        <v>107</v>
      </c>
      <c r="I166" s="324">
        <v>89</v>
      </c>
      <c r="J166" s="324">
        <v>0</v>
      </c>
      <c r="K166" s="325">
        <f t="shared" si="13"/>
        <v>213</v>
      </c>
      <c r="L166" s="329" t="s">
        <v>658</v>
      </c>
      <c r="M166" s="321" t="s">
        <v>659</v>
      </c>
      <c r="N166" s="321" t="s">
        <v>660</v>
      </c>
      <c r="O166" s="338" t="s">
        <v>661</v>
      </c>
      <c r="P166" s="321"/>
      <c r="Q166" s="322"/>
    </row>
    <row r="167" spans="1:17" s="292" customFormat="1" ht="14.25" customHeight="1">
      <c r="A167" s="321">
        <v>159</v>
      </c>
      <c r="B167" s="321" t="s">
        <v>785</v>
      </c>
      <c r="C167" s="321" t="s">
        <v>662</v>
      </c>
      <c r="D167" s="321"/>
      <c r="E167" s="321" t="s">
        <v>663</v>
      </c>
      <c r="F167" s="321"/>
      <c r="G167" s="321">
        <v>15</v>
      </c>
      <c r="H167" s="321"/>
      <c r="I167" s="321"/>
      <c r="J167" s="321"/>
      <c r="K167" s="325">
        <f t="shared" si="13"/>
        <v>15</v>
      </c>
      <c r="L167" s="321" t="s">
        <v>664</v>
      </c>
      <c r="M167" s="321" t="s">
        <v>665</v>
      </c>
      <c r="N167" s="321" t="s">
        <v>666</v>
      </c>
      <c r="O167" s="321" t="s">
        <v>192</v>
      </c>
      <c r="P167" s="321"/>
      <c r="Q167" s="322"/>
    </row>
    <row r="168" spans="1:17" s="292" customFormat="1" ht="14.25" customHeight="1">
      <c r="A168" s="321">
        <v>160</v>
      </c>
      <c r="B168" s="321" t="s">
        <v>67</v>
      </c>
      <c r="C168" s="321" t="s">
        <v>68</v>
      </c>
      <c r="D168" s="321" t="s">
        <v>3924</v>
      </c>
      <c r="E168" s="321" t="s">
        <v>3925</v>
      </c>
      <c r="F168" s="321" t="s">
        <v>3926</v>
      </c>
      <c r="G168" s="321">
        <v>70</v>
      </c>
      <c r="H168" s="321">
        <v>1</v>
      </c>
      <c r="I168" s="321">
        <v>12</v>
      </c>
      <c r="J168" s="321">
        <v>2</v>
      </c>
      <c r="K168" s="321">
        <v>85</v>
      </c>
      <c r="L168" s="321" t="s">
        <v>3927</v>
      </c>
      <c r="M168" s="321" t="s">
        <v>3928</v>
      </c>
      <c r="N168" s="321" t="s">
        <v>3929</v>
      </c>
      <c r="O168" s="321" t="s">
        <v>3930</v>
      </c>
      <c r="P168" s="321"/>
      <c r="Q168" s="322"/>
    </row>
    <row r="169" spans="1:17" s="292" customFormat="1" ht="14.25" customHeight="1">
      <c r="A169" s="321">
        <v>161</v>
      </c>
      <c r="B169" s="321" t="s">
        <v>67</v>
      </c>
      <c r="C169" s="321" t="s">
        <v>68</v>
      </c>
      <c r="D169" s="321" t="s">
        <v>3931</v>
      </c>
      <c r="E169" s="321" t="s">
        <v>3932</v>
      </c>
      <c r="F169" s="321" t="s">
        <v>3933</v>
      </c>
      <c r="G169" s="321">
        <v>35</v>
      </c>
      <c r="H169" s="321">
        <v>14</v>
      </c>
      <c r="I169" s="321">
        <v>1</v>
      </c>
      <c r="J169" s="321"/>
      <c r="K169" s="321">
        <v>50</v>
      </c>
      <c r="L169" s="321" t="s">
        <v>3934</v>
      </c>
      <c r="M169" s="321" t="s">
        <v>3933</v>
      </c>
      <c r="N169" s="321" t="s">
        <v>3935</v>
      </c>
      <c r="O169" s="321" t="s">
        <v>3936</v>
      </c>
      <c r="P169" s="321"/>
      <c r="Q169" s="322"/>
    </row>
    <row r="170" spans="1:17" s="3" customFormat="1" ht="15" customHeight="1">
      <c r="A170" s="4" t="s">
        <v>786</v>
      </c>
      <c r="B170" s="4" t="s">
        <v>787</v>
      </c>
      <c r="C170" s="4"/>
      <c r="D170" s="4"/>
      <c r="E170" s="4"/>
      <c r="F170" s="4"/>
      <c r="G170" s="5">
        <f>SUM(G171:G223)</f>
        <v>3818</v>
      </c>
      <c r="H170" s="5">
        <f t="shared" ref="H170:K170" si="15">SUM(H171:H223)</f>
        <v>2338</v>
      </c>
      <c r="I170" s="5">
        <f t="shared" si="15"/>
        <v>440</v>
      </c>
      <c r="J170" s="5">
        <f t="shared" si="15"/>
        <v>386</v>
      </c>
      <c r="K170" s="5">
        <f t="shared" si="15"/>
        <v>6982</v>
      </c>
      <c r="L170" s="31"/>
      <c r="M170" s="4"/>
      <c r="N170" s="4"/>
      <c r="O170" s="4"/>
      <c r="P170" s="5">
        <f>SUM(P171:P219)</f>
        <v>31498350000</v>
      </c>
      <c r="Q170" s="4"/>
    </row>
    <row r="171" spans="1:17" ht="15" customHeight="1">
      <c r="A171" s="32">
        <v>1</v>
      </c>
      <c r="B171" s="32" t="s">
        <v>787</v>
      </c>
      <c r="C171" s="32" t="s">
        <v>788</v>
      </c>
      <c r="D171" s="32" t="s">
        <v>789</v>
      </c>
      <c r="E171" s="32" t="s">
        <v>790</v>
      </c>
      <c r="F171" s="32" t="s">
        <v>791</v>
      </c>
      <c r="G171" s="32">
        <v>80</v>
      </c>
      <c r="H171" s="32">
        <v>171</v>
      </c>
      <c r="I171" s="32">
        <v>57</v>
      </c>
      <c r="J171" s="32">
        <v>6</v>
      </c>
      <c r="K171" s="32">
        <f>SUM(G171:J171)</f>
        <v>314</v>
      </c>
      <c r="L171" s="33" t="s">
        <v>792</v>
      </c>
      <c r="M171" s="32" t="s">
        <v>793</v>
      </c>
      <c r="N171" s="32" t="s">
        <v>794</v>
      </c>
      <c r="O171" s="34">
        <v>27193</v>
      </c>
      <c r="P171" s="32"/>
      <c r="Q171" s="35"/>
    </row>
    <row r="172" spans="1:17" ht="15" customHeight="1">
      <c r="A172" s="32">
        <v>2</v>
      </c>
      <c r="B172" s="32" t="s">
        <v>787</v>
      </c>
      <c r="C172" s="32" t="s">
        <v>788</v>
      </c>
      <c r="D172" s="32">
        <v>1</v>
      </c>
      <c r="E172" s="32" t="s">
        <v>795</v>
      </c>
      <c r="F172" s="32" t="s">
        <v>796</v>
      </c>
      <c r="G172" s="32">
        <v>247</v>
      </c>
      <c r="H172" s="32"/>
      <c r="I172" s="32">
        <v>20</v>
      </c>
      <c r="J172" s="32">
        <v>8</v>
      </c>
      <c r="K172" s="32">
        <f t="shared" ref="K172:K223" si="16">SUM(G172:J172)</f>
        <v>275</v>
      </c>
      <c r="L172" s="33" t="s">
        <v>797</v>
      </c>
      <c r="M172" s="32" t="s">
        <v>798</v>
      </c>
      <c r="N172" s="32" t="s">
        <v>799</v>
      </c>
      <c r="O172" s="34">
        <v>30295</v>
      </c>
      <c r="P172" s="32"/>
      <c r="Q172" s="35"/>
    </row>
    <row r="173" spans="1:17" ht="15" customHeight="1">
      <c r="A173" s="32">
        <v>3</v>
      </c>
      <c r="B173" s="32" t="s">
        <v>787</v>
      </c>
      <c r="C173" s="32" t="s">
        <v>788</v>
      </c>
      <c r="D173" s="32">
        <v>1</v>
      </c>
      <c r="E173" s="32" t="s">
        <v>800</v>
      </c>
      <c r="F173" s="32" t="s">
        <v>801</v>
      </c>
      <c r="G173" s="32">
        <v>95</v>
      </c>
      <c r="H173" s="32"/>
      <c r="I173" s="32">
        <v>1</v>
      </c>
      <c r="J173" s="32">
        <v>11</v>
      </c>
      <c r="K173" s="32">
        <f t="shared" si="16"/>
        <v>107</v>
      </c>
      <c r="L173" s="33" t="s">
        <v>802</v>
      </c>
      <c r="M173" s="32" t="s">
        <v>803</v>
      </c>
      <c r="N173" s="32" t="s">
        <v>804</v>
      </c>
      <c r="O173" s="34">
        <v>28098</v>
      </c>
      <c r="P173" s="32"/>
      <c r="Q173" s="35"/>
    </row>
    <row r="174" spans="1:17" ht="15" customHeight="1">
      <c r="A174" s="32">
        <v>4</v>
      </c>
      <c r="B174" s="32" t="s">
        <v>787</v>
      </c>
      <c r="C174" s="32" t="s">
        <v>788</v>
      </c>
      <c r="D174" s="32">
        <v>1</v>
      </c>
      <c r="E174" s="32" t="s">
        <v>805</v>
      </c>
      <c r="F174" s="32" t="s">
        <v>806</v>
      </c>
      <c r="G174" s="32">
        <v>100</v>
      </c>
      <c r="H174" s="32"/>
      <c r="I174" s="32"/>
      <c r="J174" s="32"/>
      <c r="K174" s="32">
        <f t="shared" si="16"/>
        <v>100</v>
      </c>
      <c r="L174" s="33" t="s">
        <v>807</v>
      </c>
      <c r="M174" s="32" t="s">
        <v>808</v>
      </c>
      <c r="N174" s="32" t="s">
        <v>799</v>
      </c>
      <c r="O174" s="34">
        <v>30295</v>
      </c>
      <c r="P174" s="32"/>
      <c r="Q174" s="36" t="s">
        <v>809</v>
      </c>
    </row>
    <row r="175" spans="1:17" ht="15" customHeight="1">
      <c r="A175" s="32">
        <v>5</v>
      </c>
      <c r="B175" s="32" t="s">
        <v>787</v>
      </c>
      <c r="C175" s="32" t="s">
        <v>788</v>
      </c>
      <c r="D175" s="32">
        <v>2</v>
      </c>
      <c r="E175" s="32" t="s">
        <v>810</v>
      </c>
      <c r="F175" s="32" t="s">
        <v>811</v>
      </c>
      <c r="G175" s="32">
        <v>41</v>
      </c>
      <c r="H175" s="32"/>
      <c r="I175" s="32"/>
      <c r="J175" s="32">
        <v>4</v>
      </c>
      <c r="K175" s="32">
        <f t="shared" si="16"/>
        <v>45</v>
      </c>
      <c r="L175" s="33" t="s">
        <v>812</v>
      </c>
      <c r="M175" s="32" t="s">
        <v>813</v>
      </c>
      <c r="N175" s="32" t="s">
        <v>814</v>
      </c>
      <c r="O175" s="34">
        <v>32211</v>
      </c>
      <c r="P175" s="32"/>
      <c r="Q175" s="35"/>
    </row>
    <row r="176" spans="1:17" ht="15" customHeight="1">
      <c r="A176" s="32">
        <v>6</v>
      </c>
      <c r="B176" s="32" t="s">
        <v>787</v>
      </c>
      <c r="C176" s="32" t="s">
        <v>788</v>
      </c>
      <c r="D176" s="32">
        <v>2</v>
      </c>
      <c r="E176" s="32" t="s">
        <v>815</v>
      </c>
      <c r="F176" s="32" t="s">
        <v>816</v>
      </c>
      <c r="G176" s="32">
        <v>20</v>
      </c>
      <c r="H176" s="32"/>
      <c r="I176" s="32">
        <v>2</v>
      </c>
      <c r="J176" s="32">
        <v>8</v>
      </c>
      <c r="K176" s="32">
        <f t="shared" si="16"/>
        <v>30</v>
      </c>
      <c r="L176" s="33" t="s">
        <v>817</v>
      </c>
      <c r="M176" s="32" t="s">
        <v>818</v>
      </c>
      <c r="N176" s="32" t="s">
        <v>819</v>
      </c>
      <c r="O176" s="34">
        <v>32519</v>
      </c>
      <c r="P176" s="32"/>
      <c r="Q176" s="36" t="s">
        <v>820</v>
      </c>
    </row>
    <row r="177" spans="1:17" ht="15" customHeight="1">
      <c r="A177" s="32">
        <v>7</v>
      </c>
      <c r="B177" s="32" t="s">
        <v>787</v>
      </c>
      <c r="C177" s="32" t="s">
        <v>788</v>
      </c>
      <c r="D177" s="32">
        <v>3</v>
      </c>
      <c r="E177" s="32" t="s">
        <v>821</v>
      </c>
      <c r="F177" s="32" t="s">
        <v>822</v>
      </c>
      <c r="G177" s="32">
        <v>88</v>
      </c>
      <c r="H177" s="32"/>
      <c r="I177" s="32">
        <v>3</v>
      </c>
      <c r="J177" s="32">
        <v>8</v>
      </c>
      <c r="K177" s="32">
        <f t="shared" si="16"/>
        <v>99</v>
      </c>
      <c r="L177" s="33" t="s">
        <v>823</v>
      </c>
      <c r="M177" s="32" t="s">
        <v>824</v>
      </c>
      <c r="N177" s="32" t="s">
        <v>825</v>
      </c>
      <c r="O177" s="34">
        <v>28625</v>
      </c>
      <c r="P177" s="32"/>
      <c r="Q177" s="36" t="s">
        <v>826</v>
      </c>
    </row>
    <row r="178" spans="1:17" ht="15" customHeight="1">
      <c r="A178" s="32">
        <v>8</v>
      </c>
      <c r="B178" s="32" t="s">
        <v>787</v>
      </c>
      <c r="C178" s="32" t="s">
        <v>788</v>
      </c>
      <c r="D178" s="32">
        <v>3</v>
      </c>
      <c r="E178" s="32" t="s">
        <v>827</v>
      </c>
      <c r="F178" s="32" t="s">
        <v>828</v>
      </c>
      <c r="G178" s="32">
        <v>489</v>
      </c>
      <c r="H178" s="32">
        <v>2</v>
      </c>
      <c r="I178" s="32"/>
      <c r="J178" s="32"/>
      <c r="K178" s="32">
        <f>SUM(G178:J178)</f>
        <v>491</v>
      </c>
      <c r="L178" s="33" t="s">
        <v>829</v>
      </c>
      <c r="M178" s="32" t="s">
        <v>830</v>
      </c>
      <c r="N178" s="32" t="s">
        <v>831</v>
      </c>
      <c r="O178" s="34">
        <v>39554</v>
      </c>
      <c r="P178" s="32"/>
      <c r="Q178" s="35"/>
    </row>
    <row r="179" spans="1:17" ht="15" customHeight="1">
      <c r="A179" s="32">
        <v>9</v>
      </c>
      <c r="B179" s="32" t="s">
        <v>787</v>
      </c>
      <c r="C179" s="32" t="s">
        <v>68</v>
      </c>
      <c r="D179" s="32">
        <v>2</v>
      </c>
      <c r="E179" s="32" t="s">
        <v>832</v>
      </c>
      <c r="F179" s="32" t="s">
        <v>832</v>
      </c>
      <c r="G179" s="32">
        <v>29</v>
      </c>
      <c r="H179" s="32"/>
      <c r="I179" s="32">
        <v>5</v>
      </c>
      <c r="J179" s="32"/>
      <c r="K179" s="32">
        <f t="shared" si="16"/>
        <v>34</v>
      </c>
      <c r="L179" s="33" t="s">
        <v>833</v>
      </c>
      <c r="M179" s="32" t="s">
        <v>834</v>
      </c>
      <c r="N179" s="32" t="s">
        <v>835</v>
      </c>
      <c r="O179" s="34">
        <v>39128</v>
      </c>
      <c r="P179" s="32"/>
      <c r="Q179" s="37"/>
    </row>
    <row r="180" spans="1:17" ht="15" customHeight="1">
      <c r="A180" s="32">
        <v>10</v>
      </c>
      <c r="B180" s="32" t="s">
        <v>787</v>
      </c>
      <c r="C180" s="32" t="s">
        <v>68</v>
      </c>
      <c r="D180" s="32">
        <v>2</v>
      </c>
      <c r="E180" s="32" t="s">
        <v>836</v>
      </c>
      <c r="F180" s="32" t="s">
        <v>837</v>
      </c>
      <c r="G180" s="32">
        <v>40</v>
      </c>
      <c r="H180" s="32"/>
      <c r="I180" s="32"/>
      <c r="J180" s="32">
        <v>4</v>
      </c>
      <c r="K180" s="32">
        <f t="shared" si="16"/>
        <v>44</v>
      </c>
      <c r="L180" s="33" t="s">
        <v>838</v>
      </c>
      <c r="M180" s="32" t="s">
        <v>839</v>
      </c>
      <c r="N180" s="32" t="s">
        <v>840</v>
      </c>
      <c r="O180" s="34">
        <v>33423</v>
      </c>
      <c r="P180" s="32"/>
      <c r="Q180" s="37"/>
    </row>
    <row r="181" spans="1:17" ht="15" customHeight="1">
      <c r="A181" s="32">
        <v>11</v>
      </c>
      <c r="B181" s="32" t="s">
        <v>787</v>
      </c>
      <c r="C181" s="32" t="s">
        <v>68</v>
      </c>
      <c r="D181" s="32">
        <v>3</v>
      </c>
      <c r="E181" s="32" t="s">
        <v>841</v>
      </c>
      <c r="F181" s="32" t="s">
        <v>842</v>
      </c>
      <c r="G181" s="32">
        <v>48</v>
      </c>
      <c r="H181" s="32"/>
      <c r="I181" s="32"/>
      <c r="J181" s="32">
        <v>12</v>
      </c>
      <c r="K181" s="32">
        <f t="shared" si="16"/>
        <v>60</v>
      </c>
      <c r="L181" s="33" t="s">
        <v>843</v>
      </c>
      <c r="M181" s="32" t="s">
        <v>844</v>
      </c>
      <c r="N181" s="32" t="s">
        <v>845</v>
      </c>
      <c r="O181" s="34">
        <v>30019</v>
      </c>
      <c r="P181" s="32"/>
      <c r="Q181" s="37"/>
    </row>
    <row r="182" spans="1:17" ht="15" customHeight="1">
      <c r="A182" s="32">
        <v>12</v>
      </c>
      <c r="B182" s="32" t="s">
        <v>787</v>
      </c>
      <c r="C182" s="32" t="s">
        <v>788</v>
      </c>
      <c r="D182" s="32">
        <v>2</v>
      </c>
      <c r="E182" s="35" t="s">
        <v>846</v>
      </c>
      <c r="F182" s="35" t="s">
        <v>847</v>
      </c>
      <c r="G182" s="32">
        <v>61</v>
      </c>
      <c r="H182" s="32"/>
      <c r="I182" s="32"/>
      <c r="J182" s="32"/>
      <c r="K182" s="32">
        <f>SUM(G182:J182)</f>
        <v>61</v>
      </c>
      <c r="L182" s="33" t="s">
        <v>848</v>
      </c>
      <c r="M182" s="32" t="s">
        <v>849</v>
      </c>
      <c r="N182" s="32" t="s">
        <v>850</v>
      </c>
      <c r="O182" s="34">
        <v>26478</v>
      </c>
      <c r="P182" s="32"/>
      <c r="Q182" s="35"/>
    </row>
    <row r="183" spans="1:17" ht="15" customHeight="1">
      <c r="A183" s="32">
        <v>13</v>
      </c>
      <c r="B183" s="32" t="s">
        <v>787</v>
      </c>
      <c r="C183" s="32" t="s">
        <v>788</v>
      </c>
      <c r="D183" s="32">
        <v>1</v>
      </c>
      <c r="E183" s="35" t="s">
        <v>851</v>
      </c>
      <c r="F183" s="35" t="s">
        <v>852</v>
      </c>
      <c r="G183" s="32">
        <v>100</v>
      </c>
      <c r="H183" s="32"/>
      <c r="I183" s="32">
        <v>7</v>
      </c>
      <c r="J183" s="32">
        <v>13</v>
      </c>
      <c r="K183" s="32">
        <f t="shared" si="16"/>
        <v>120</v>
      </c>
      <c r="L183" s="33" t="s">
        <v>853</v>
      </c>
      <c r="M183" s="32" t="s">
        <v>854</v>
      </c>
      <c r="N183" s="32" t="s">
        <v>855</v>
      </c>
      <c r="O183" s="34">
        <v>28240</v>
      </c>
      <c r="P183" s="32"/>
      <c r="Q183" s="35"/>
    </row>
    <row r="184" spans="1:17" ht="15" customHeight="1">
      <c r="A184" s="32">
        <v>14</v>
      </c>
      <c r="B184" s="32" t="s">
        <v>787</v>
      </c>
      <c r="C184" s="32" t="s">
        <v>788</v>
      </c>
      <c r="D184" s="32">
        <v>1</v>
      </c>
      <c r="E184" s="35" t="s">
        <v>856</v>
      </c>
      <c r="F184" s="35" t="s">
        <v>857</v>
      </c>
      <c r="G184" s="32">
        <v>71</v>
      </c>
      <c r="H184" s="32">
        <v>46</v>
      </c>
      <c r="I184" s="32">
        <v>3</v>
      </c>
      <c r="J184" s="32">
        <v>14</v>
      </c>
      <c r="K184" s="32">
        <f t="shared" si="16"/>
        <v>134</v>
      </c>
      <c r="L184" s="38" t="s">
        <v>858</v>
      </c>
      <c r="M184" s="32" t="s">
        <v>859</v>
      </c>
      <c r="N184" s="32" t="s">
        <v>860</v>
      </c>
      <c r="O184" s="34">
        <v>29911</v>
      </c>
      <c r="P184" s="32"/>
      <c r="Q184" s="35"/>
    </row>
    <row r="185" spans="1:17" ht="15" customHeight="1">
      <c r="A185" s="32">
        <v>15</v>
      </c>
      <c r="B185" s="32" t="s">
        <v>787</v>
      </c>
      <c r="C185" s="32" t="s">
        <v>788</v>
      </c>
      <c r="D185" s="32">
        <v>2</v>
      </c>
      <c r="E185" s="35" t="s">
        <v>861</v>
      </c>
      <c r="F185" s="35" t="s">
        <v>862</v>
      </c>
      <c r="G185" s="32">
        <v>32</v>
      </c>
      <c r="H185" s="32"/>
      <c r="I185" s="32">
        <v>4</v>
      </c>
      <c r="J185" s="32">
        <v>12</v>
      </c>
      <c r="K185" s="32">
        <f t="shared" si="16"/>
        <v>48</v>
      </c>
      <c r="L185" s="33" t="s">
        <v>863</v>
      </c>
      <c r="M185" s="32" t="s">
        <v>864</v>
      </c>
      <c r="N185" s="32" t="s">
        <v>865</v>
      </c>
      <c r="O185" s="34">
        <v>30257</v>
      </c>
      <c r="P185" s="32"/>
      <c r="Q185" s="35"/>
    </row>
    <row r="186" spans="1:17" ht="15" customHeight="1">
      <c r="A186" s="32">
        <v>16</v>
      </c>
      <c r="B186" s="32" t="s">
        <v>787</v>
      </c>
      <c r="C186" s="32" t="s">
        <v>788</v>
      </c>
      <c r="D186" s="32">
        <v>3</v>
      </c>
      <c r="E186" s="35" t="s">
        <v>866</v>
      </c>
      <c r="F186" s="35" t="s">
        <v>867</v>
      </c>
      <c r="G186" s="32">
        <v>40</v>
      </c>
      <c r="H186" s="32"/>
      <c r="I186" s="32"/>
      <c r="J186" s="32"/>
      <c r="K186" s="32">
        <f>SUM(G186:J186)</f>
        <v>40</v>
      </c>
      <c r="L186" s="33" t="s">
        <v>868</v>
      </c>
      <c r="M186" s="32" t="s">
        <v>869</v>
      </c>
      <c r="N186" s="32" t="s">
        <v>870</v>
      </c>
      <c r="O186" s="34">
        <v>31733</v>
      </c>
      <c r="P186" s="32"/>
      <c r="Q186" s="35"/>
    </row>
    <row r="187" spans="1:17" ht="15" customHeight="1">
      <c r="A187" s="32">
        <v>17</v>
      </c>
      <c r="B187" s="32" t="s">
        <v>787</v>
      </c>
      <c r="C187" s="32" t="s">
        <v>788</v>
      </c>
      <c r="D187" s="32">
        <v>2</v>
      </c>
      <c r="E187" s="32" t="s">
        <v>871</v>
      </c>
      <c r="F187" s="35" t="s">
        <v>872</v>
      </c>
      <c r="G187" s="32">
        <v>56</v>
      </c>
      <c r="H187" s="32"/>
      <c r="I187" s="32"/>
      <c r="J187" s="32"/>
      <c r="K187" s="32">
        <f t="shared" si="16"/>
        <v>56</v>
      </c>
      <c r="L187" s="33" t="s">
        <v>873</v>
      </c>
      <c r="M187" s="32" t="s">
        <v>874</v>
      </c>
      <c r="N187" s="32" t="s">
        <v>875</v>
      </c>
      <c r="O187" s="34">
        <v>32269</v>
      </c>
      <c r="P187" s="32"/>
      <c r="Q187" s="35"/>
    </row>
    <row r="188" spans="1:17" ht="15" customHeight="1">
      <c r="A188" s="32">
        <v>18</v>
      </c>
      <c r="B188" s="32" t="s">
        <v>787</v>
      </c>
      <c r="C188" s="32" t="s">
        <v>788</v>
      </c>
      <c r="D188" s="32">
        <v>3</v>
      </c>
      <c r="E188" s="32" t="s">
        <v>876</v>
      </c>
      <c r="F188" s="35" t="s">
        <v>877</v>
      </c>
      <c r="G188" s="32">
        <v>5</v>
      </c>
      <c r="H188" s="32">
        <v>30</v>
      </c>
      <c r="I188" s="32"/>
      <c r="J188" s="32">
        <v>5</v>
      </c>
      <c r="K188" s="32">
        <f t="shared" si="16"/>
        <v>40</v>
      </c>
      <c r="L188" s="33" t="s">
        <v>878</v>
      </c>
      <c r="M188" s="32" t="s">
        <v>879</v>
      </c>
      <c r="N188" s="32" t="s">
        <v>880</v>
      </c>
      <c r="O188" s="34">
        <v>32399</v>
      </c>
      <c r="P188" s="32"/>
      <c r="Q188" s="35"/>
    </row>
    <row r="189" spans="1:17" ht="15" customHeight="1">
      <c r="A189" s="32">
        <v>19</v>
      </c>
      <c r="B189" s="32" t="s">
        <v>787</v>
      </c>
      <c r="C189" s="32" t="s">
        <v>788</v>
      </c>
      <c r="D189" s="32">
        <v>3</v>
      </c>
      <c r="E189" s="32" t="s">
        <v>881</v>
      </c>
      <c r="F189" s="32" t="s">
        <v>882</v>
      </c>
      <c r="G189" s="32">
        <v>220</v>
      </c>
      <c r="H189" s="32">
        <v>139</v>
      </c>
      <c r="I189" s="32"/>
      <c r="J189" s="32"/>
      <c r="K189" s="32">
        <f t="shared" si="16"/>
        <v>359</v>
      </c>
      <c r="L189" s="33" t="s">
        <v>883</v>
      </c>
      <c r="M189" s="32" t="s">
        <v>884</v>
      </c>
      <c r="N189" s="32" t="s">
        <v>885</v>
      </c>
      <c r="O189" s="34">
        <v>39784</v>
      </c>
      <c r="P189" s="32"/>
      <c r="Q189" s="35"/>
    </row>
    <row r="190" spans="1:17" ht="15" customHeight="1">
      <c r="A190" s="32">
        <v>20</v>
      </c>
      <c r="B190" s="32" t="s">
        <v>787</v>
      </c>
      <c r="C190" s="32" t="s">
        <v>788</v>
      </c>
      <c r="D190" s="32" t="s">
        <v>886</v>
      </c>
      <c r="E190" s="32" t="s">
        <v>887</v>
      </c>
      <c r="F190" s="32" t="s">
        <v>887</v>
      </c>
      <c r="G190" s="32">
        <v>450</v>
      </c>
      <c r="H190" s="32">
        <v>186</v>
      </c>
      <c r="I190" s="32">
        <v>46</v>
      </c>
      <c r="J190" s="32">
        <v>0</v>
      </c>
      <c r="K190" s="32">
        <f>SUM(G190:J190)</f>
        <v>682</v>
      </c>
      <c r="L190" s="33" t="s">
        <v>888</v>
      </c>
      <c r="M190" s="32" t="s">
        <v>889</v>
      </c>
      <c r="N190" s="32" t="s">
        <v>890</v>
      </c>
      <c r="O190" s="34">
        <v>35863</v>
      </c>
      <c r="P190" s="32"/>
      <c r="Q190" s="35"/>
    </row>
    <row r="191" spans="1:17" ht="15" customHeight="1">
      <c r="A191" s="32">
        <v>21</v>
      </c>
      <c r="B191" s="32" t="s">
        <v>787</v>
      </c>
      <c r="C191" s="32" t="s">
        <v>788</v>
      </c>
      <c r="D191" s="32">
        <v>3</v>
      </c>
      <c r="E191" s="32" t="s">
        <v>891</v>
      </c>
      <c r="F191" s="32" t="s">
        <v>892</v>
      </c>
      <c r="G191" s="32">
        <v>165</v>
      </c>
      <c r="H191" s="32">
        <v>140</v>
      </c>
      <c r="I191" s="32">
        <v>3</v>
      </c>
      <c r="J191" s="32">
        <v>0</v>
      </c>
      <c r="K191" s="32">
        <f t="shared" si="16"/>
        <v>308</v>
      </c>
      <c r="L191" s="33" t="s">
        <v>893</v>
      </c>
      <c r="M191" s="32" t="s">
        <v>894</v>
      </c>
      <c r="N191" s="32" t="s">
        <v>895</v>
      </c>
      <c r="O191" s="34">
        <v>40260</v>
      </c>
      <c r="P191" s="32"/>
      <c r="Q191" s="35"/>
    </row>
    <row r="192" spans="1:17" ht="15" customHeight="1">
      <c r="A192" s="32">
        <v>22</v>
      </c>
      <c r="B192" s="32" t="s">
        <v>787</v>
      </c>
      <c r="C192" s="32" t="s">
        <v>788</v>
      </c>
      <c r="D192" s="39" t="s">
        <v>886</v>
      </c>
      <c r="E192" s="40" t="s">
        <v>896</v>
      </c>
      <c r="F192" s="40" t="s">
        <v>896</v>
      </c>
      <c r="G192" s="41">
        <v>192</v>
      </c>
      <c r="H192" s="41">
        <v>13</v>
      </c>
      <c r="I192" s="41">
        <v>7</v>
      </c>
      <c r="J192" s="41">
        <v>28</v>
      </c>
      <c r="K192" s="32">
        <f t="shared" si="16"/>
        <v>240</v>
      </c>
      <c r="L192" s="42" t="s">
        <v>897</v>
      </c>
      <c r="M192" s="39" t="s">
        <v>898</v>
      </c>
      <c r="N192" s="43" t="s">
        <v>899</v>
      </c>
      <c r="O192" s="44" t="s">
        <v>900</v>
      </c>
      <c r="P192" s="45">
        <v>31498350000</v>
      </c>
      <c r="Q192" s="46"/>
    </row>
    <row r="193" spans="1:17" ht="15" customHeight="1">
      <c r="A193" s="32">
        <v>23</v>
      </c>
      <c r="B193" s="32" t="s">
        <v>787</v>
      </c>
      <c r="C193" s="32" t="s">
        <v>788</v>
      </c>
      <c r="D193" s="40">
        <v>2</v>
      </c>
      <c r="E193" s="40" t="s">
        <v>901</v>
      </c>
      <c r="F193" s="40" t="s">
        <v>901</v>
      </c>
      <c r="G193" s="47">
        <v>32</v>
      </c>
      <c r="H193" s="47">
        <v>0</v>
      </c>
      <c r="I193" s="47">
        <v>0</v>
      </c>
      <c r="J193" s="47">
        <v>0</v>
      </c>
      <c r="K193" s="32">
        <f t="shared" si="16"/>
        <v>32</v>
      </c>
      <c r="L193" s="42" t="s">
        <v>902</v>
      </c>
      <c r="M193" s="40" t="s">
        <v>903</v>
      </c>
      <c r="N193" s="40" t="s">
        <v>904</v>
      </c>
      <c r="O193" s="48">
        <v>32373</v>
      </c>
      <c r="P193" s="32"/>
      <c r="Q193" s="40" t="s">
        <v>905</v>
      </c>
    </row>
    <row r="194" spans="1:17" ht="15" customHeight="1">
      <c r="A194" s="32">
        <v>24</v>
      </c>
      <c r="B194" s="32" t="s">
        <v>787</v>
      </c>
      <c r="C194" s="32" t="s">
        <v>788</v>
      </c>
      <c r="D194" s="39">
        <v>2</v>
      </c>
      <c r="E194" s="40" t="s">
        <v>906</v>
      </c>
      <c r="F194" s="35" t="s">
        <v>907</v>
      </c>
      <c r="G194" s="41">
        <v>24</v>
      </c>
      <c r="H194" s="41">
        <v>0</v>
      </c>
      <c r="I194" s="41">
        <v>0</v>
      </c>
      <c r="J194" s="41">
        <v>16</v>
      </c>
      <c r="K194" s="32">
        <f>SUM(G194:J194)</f>
        <v>40</v>
      </c>
      <c r="L194" s="42" t="s">
        <v>908</v>
      </c>
      <c r="M194" s="39" t="s">
        <v>909</v>
      </c>
      <c r="N194" s="40" t="s">
        <v>910</v>
      </c>
      <c r="O194" s="44">
        <v>31843</v>
      </c>
      <c r="P194" s="32"/>
      <c r="Q194" s="39"/>
    </row>
    <row r="195" spans="1:17" ht="15" customHeight="1">
      <c r="A195" s="32">
        <v>25</v>
      </c>
      <c r="B195" s="32" t="s">
        <v>787</v>
      </c>
      <c r="C195" s="32" t="s">
        <v>788</v>
      </c>
      <c r="D195" s="39">
        <v>3</v>
      </c>
      <c r="E195" s="40" t="s">
        <v>911</v>
      </c>
      <c r="F195" s="35" t="s">
        <v>912</v>
      </c>
      <c r="G195" s="41">
        <v>40</v>
      </c>
      <c r="H195" s="41">
        <v>0</v>
      </c>
      <c r="I195" s="41">
        <v>0</v>
      </c>
      <c r="J195" s="41">
        <v>0</v>
      </c>
      <c r="K195" s="32">
        <f t="shared" si="16"/>
        <v>40</v>
      </c>
      <c r="L195" s="42" t="s">
        <v>913</v>
      </c>
      <c r="M195" s="39" t="s">
        <v>914</v>
      </c>
      <c r="N195" s="40" t="s">
        <v>915</v>
      </c>
      <c r="O195" s="44">
        <v>32644</v>
      </c>
      <c r="P195" s="32"/>
      <c r="Q195" s="46"/>
    </row>
    <row r="196" spans="1:17" ht="15" customHeight="1">
      <c r="A196" s="32">
        <v>26</v>
      </c>
      <c r="B196" s="32" t="s">
        <v>787</v>
      </c>
      <c r="C196" s="32" t="s">
        <v>788</v>
      </c>
      <c r="D196" s="32">
        <v>3</v>
      </c>
      <c r="E196" s="32" t="s">
        <v>916</v>
      </c>
      <c r="F196" s="32" t="s">
        <v>917</v>
      </c>
      <c r="G196" s="32">
        <v>38</v>
      </c>
      <c r="H196" s="32">
        <v>0</v>
      </c>
      <c r="I196" s="32">
        <v>0</v>
      </c>
      <c r="J196" s="32">
        <v>2</v>
      </c>
      <c r="K196" s="32">
        <f t="shared" si="16"/>
        <v>40</v>
      </c>
      <c r="L196" s="49" t="s">
        <v>918</v>
      </c>
      <c r="M196" s="32" t="s">
        <v>919</v>
      </c>
      <c r="N196" s="50" t="s">
        <v>920</v>
      </c>
      <c r="O196" s="51">
        <v>36269</v>
      </c>
      <c r="P196" s="32"/>
      <c r="Q196" s="35"/>
    </row>
    <row r="197" spans="1:17" ht="15" customHeight="1">
      <c r="A197" s="32">
        <v>27</v>
      </c>
      <c r="B197" s="32" t="s">
        <v>787</v>
      </c>
      <c r="C197" s="32" t="s">
        <v>788</v>
      </c>
      <c r="D197" s="39" t="s">
        <v>921</v>
      </c>
      <c r="E197" s="52" t="s">
        <v>922</v>
      </c>
      <c r="F197" s="39" t="s">
        <v>923</v>
      </c>
      <c r="G197" s="41"/>
      <c r="H197" s="41">
        <v>273</v>
      </c>
      <c r="I197" s="41">
        <v>10</v>
      </c>
      <c r="J197" s="41">
        <v>7</v>
      </c>
      <c r="K197" s="32">
        <f t="shared" si="16"/>
        <v>290</v>
      </c>
      <c r="L197" s="53" t="s">
        <v>924</v>
      </c>
      <c r="M197" s="39" t="s">
        <v>925</v>
      </c>
      <c r="N197" s="39" t="s">
        <v>926</v>
      </c>
      <c r="O197" s="54">
        <v>19780425</v>
      </c>
      <c r="P197" s="32"/>
      <c r="Q197" s="35"/>
    </row>
    <row r="198" spans="1:17" ht="15" customHeight="1">
      <c r="A198" s="32">
        <v>28</v>
      </c>
      <c r="B198" s="32" t="s">
        <v>787</v>
      </c>
      <c r="C198" s="32" t="s">
        <v>788</v>
      </c>
      <c r="D198" s="39" t="s">
        <v>921</v>
      </c>
      <c r="E198" s="39" t="s">
        <v>927</v>
      </c>
      <c r="F198" s="39" t="s">
        <v>928</v>
      </c>
      <c r="G198" s="41"/>
      <c r="H198" s="41">
        <v>461</v>
      </c>
      <c r="I198" s="41">
        <v>48</v>
      </c>
      <c r="J198" s="41">
        <v>19</v>
      </c>
      <c r="K198" s="32">
        <f>SUM(G198:J198)</f>
        <v>528</v>
      </c>
      <c r="L198" s="53" t="s">
        <v>929</v>
      </c>
      <c r="M198" s="39" t="s">
        <v>930</v>
      </c>
      <c r="N198" s="39" t="s">
        <v>931</v>
      </c>
      <c r="O198" s="54">
        <v>19720101</v>
      </c>
      <c r="P198" s="32"/>
      <c r="Q198" s="35"/>
    </row>
    <row r="199" spans="1:17" ht="15" customHeight="1">
      <c r="A199" s="32">
        <v>29</v>
      </c>
      <c r="B199" s="32" t="s">
        <v>787</v>
      </c>
      <c r="C199" s="32" t="s">
        <v>788</v>
      </c>
      <c r="D199" s="39" t="s">
        <v>921</v>
      </c>
      <c r="E199" s="39" t="s">
        <v>932</v>
      </c>
      <c r="F199" s="39" t="s">
        <v>933</v>
      </c>
      <c r="G199" s="41">
        <v>42</v>
      </c>
      <c r="H199" s="41">
        <v>227</v>
      </c>
      <c r="I199" s="41">
        <v>15</v>
      </c>
      <c r="J199" s="41">
        <v>36</v>
      </c>
      <c r="K199" s="32">
        <f t="shared" si="16"/>
        <v>320</v>
      </c>
      <c r="L199" s="53" t="s">
        <v>934</v>
      </c>
      <c r="M199" s="39" t="s">
        <v>935</v>
      </c>
      <c r="N199" s="39" t="s">
        <v>936</v>
      </c>
      <c r="O199" s="54">
        <v>19960518</v>
      </c>
      <c r="P199" s="32"/>
      <c r="Q199" s="35"/>
    </row>
    <row r="200" spans="1:17" ht="15" customHeight="1">
      <c r="A200" s="32">
        <v>30</v>
      </c>
      <c r="B200" s="32" t="s">
        <v>787</v>
      </c>
      <c r="C200" s="32" t="s">
        <v>788</v>
      </c>
      <c r="D200" s="39" t="s">
        <v>921</v>
      </c>
      <c r="E200" s="39" t="s">
        <v>937</v>
      </c>
      <c r="F200" s="39" t="s">
        <v>938</v>
      </c>
      <c r="G200" s="41">
        <v>34</v>
      </c>
      <c r="H200" s="41">
        <v>158</v>
      </c>
      <c r="I200" s="41">
        <v>36</v>
      </c>
      <c r="J200" s="41">
        <v>101</v>
      </c>
      <c r="K200" s="32">
        <f t="shared" si="16"/>
        <v>329</v>
      </c>
      <c r="L200" s="53" t="s">
        <v>939</v>
      </c>
      <c r="M200" s="39" t="s">
        <v>940</v>
      </c>
      <c r="N200" s="39" t="s">
        <v>941</v>
      </c>
      <c r="O200" s="54">
        <v>20090619</v>
      </c>
      <c r="P200" s="32"/>
      <c r="Q200" s="35"/>
    </row>
    <row r="201" spans="1:17" ht="15" customHeight="1">
      <c r="A201" s="32">
        <v>31</v>
      </c>
      <c r="B201" s="32" t="s">
        <v>787</v>
      </c>
      <c r="C201" s="32" t="s">
        <v>788</v>
      </c>
      <c r="D201" s="39">
        <v>1</v>
      </c>
      <c r="E201" s="39" t="s">
        <v>942</v>
      </c>
      <c r="F201" s="39" t="s">
        <v>943</v>
      </c>
      <c r="G201" s="55">
        <v>32</v>
      </c>
      <c r="H201" s="55">
        <v>18</v>
      </c>
      <c r="I201" s="55">
        <v>4</v>
      </c>
      <c r="J201" s="55">
        <v>3</v>
      </c>
      <c r="K201" s="32">
        <f t="shared" si="16"/>
        <v>57</v>
      </c>
      <c r="L201" s="53" t="s">
        <v>944</v>
      </c>
      <c r="M201" s="39" t="s">
        <v>945</v>
      </c>
      <c r="N201" s="39" t="s">
        <v>946</v>
      </c>
      <c r="O201" s="54">
        <v>20020909</v>
      </c>
      <c r="P201" s="32"/>
      <c r="Q201" s="35"/>
    </row>
    <row r="202" spans="1:17" ht="15" customHeight="1">
      <c r="A202" s="32">
        <v>32</v>
      </c>
      <c r="B202" s="32" t="s">
        <v>787</v>
      </c>
      <c r="C202" s="32" t="s">
        <v>788</v>
      </c>
      <c r="D202" s="39">
        <v>1</v>
      </c>
      <c r="E202" s="39" t="s">
        <v>947</v>
      </c>
      <c r="F202" s="39" t="s">
        <v>948</v>
      </c>
      <c r="G202" s="55">
        <v>40</v>
      </c>
      <c r="H202" s="55">
        <v>4</v>
      </c>
      <c r="I202" s="55">
        <v>12</v>
      </c>
      <c r="J202" s="55">
        <v>4</v>
      </c>
      <c r="K202" s="32">
        <f>SUM(G202:J202)</f>
        <v>60</v>
      </c>
      <c r="L202" s="53" t="s">
        <v>949</v>
      </c>
      <c r="M202" s="39" t="s">
        <v>950</v>
      </c>
      <c r="N202" s="39" t="s">
        <v>951</v>
      </c>
      <c r="O202" s="39">
        <v>2002.1</v>
      </c>
      <c r="P202" s="32"/>
      <c r="Q202" s="35"/>
    </row>
    <row r="203" spans="1:17" ht="15" customHeight="1">
      <c r="A203" s="32">
        <v>33</v>
      </c>
      <c r="B203" s="32" t="s">
        <v>787</v>
      </c>
      <c r="C203" s="32" t="s">
        <v>788</v>
      </c>
      <c r="D203" s="32">
        <v>1</v>
      </c>
      <c r="E203" s="39" t="s">
        <v>952</v>
      </c>
      <c r="F203" s="39" t="s">
        <v>953</v>
      </c>
      <c r="G203" s="41">
        <v>62</v>
      </c>
      <c r="H203" s="41">
        <v>22</v>
      </c>
      <c r="I203" s="41">
        <v>2</v>
      </c>
      <c r="J203" s="41">
        <v>5</v>
      </c>
      <c r="K203" s="32">
        <f t="shared" si="16"/>
        <v>91</v>
      </c>
      <c r="L203" s="53" t="s">
        <v>954</v>
      </c>
      <c r="M203" s="39" t="s">
        <v>955</v>
      </c>
      <c r="N203" s="39" t="s">
        <v>956</v>
      </c>
      <c r="O203" s="34">
        <v>39982</v>
      </c>
      <c r="P203" s="32"/>
      <c r="Q203" s="35"/>
    </row>
    <row r="204" spans="1:17" ht="15" customHeight="1">
      <c r="A204" s="32">
        <v>34</v>
      </c>
      <c r="B204" s="32" t="s">
        <v>787</v>
      </c>
      <c r="C204" s="32" t="s">
        <v>788</v>
      </c>
      <c r="D204" s="32" t="s">
        <v>957</v>
      </c>
      <c r="E204" s="39" t="s">
        <v>958</v>
      </c>
      <c r="F204" s="39" t="s">
        <v>958</v>
      </c>
      <c r="G204" s="55"/>
      <c r="H204" s="55">
        <v>12</v>
      </c>
      <c r="I204" s="55">
        <v>34</v>
      </c>
      <c r="J204" s="55">
        <v>2</v>
      </c>
      <c r="K204" s="32">
        <f t="shared" si="16"/>
        <v>48</v>
      </c>
      <c r="L204" s="53" t="s">
        <v>959</v>
      </c>
      <c r="M204" s="39" t="s">
        <v>960</v>
      </c>
      <c r="N204" s="39" t="s">
        <v>961</v>
      </c>
      <c r="O204" s="34" t="s">
        <v>962</v>
      </c>
      <c r="P204" s="32"/>
      <c r="Q204" s="35"/>
    </row>
    <row r="205" spans="1:17" ht="15" customHeight="1">
      <c r="A205" s="32">
        <v>35</v>
      </c>
      <c r="B205" s="32" t="s">
        <v>787</v>
      </c>
      <c r="C205" s="32" t="s">
        <v>788</v>
      </c>
      <c r="D205" s="32" t="s">
        <v>957</v>
      </c>
      <c r="E205" s="39" t="s">
        <v>963</v>
      </c>
      <c r="F205" s="39" t="s">
        <v>964</v>
      </c>
      <c r="G205" s="55">
        <v>200</v>
      </c>
      <c r="H205" s="55"/>
      <c r="I205" s="55">
        <v>69</v>
      </c>
      <c r="J205" s="55"/>
      <c r="K205" s="32">
        <f t="shared" si="16"/>
        <v>269</v>
      </c>
      <c r="L205" s="53" t="s">
        <v>965</v>
      </c>
      <c r="M205" s="39" t="s">
        <v>966</v>
      </c>
      <c r="N205" s="39" t="s">
        <v>967</v>
      </c>
      <c r="O205" s="34">
        <v>41274</v>
      </c>
      <c r="P205" s="32"/>
      <c r="Q205" s="35"/>
    </row>
    <row r="206" spans="1:17" ht="15" customHeight="1">
      <c r="A206" s="32">
        <v>36</v>
      </c>
      <c r="B206" s="32" t="s">
        <v>787</v>
      </c>
      <c r="C206" s="32" t="s">
        <v>788</v>
      </c>
      <c r="D206" s="32">
        <v>2</v>
      </c>
      <c r="E206" s="32" t="s">
        <v>968</v>
      </c>
      <c r="F206" s="32" t="s">
        <v>969</v>
      </c>
      <c r="G206" s="32">
        <v>40</v>
      </c>
      <c r="H206" s="32">
        <v>5</v>
      </c>
      <c r="I206" s="32">
        <v>3</v>
      </c>
      <c r="J206" s="32"/>
      <c r="K206" s="32">
        <f>SUM(G206:J206)</f>
        <v>48</v>
      </c>
      <c r="L206" s="33" t="s">
        <v>970</v>
      </c>
      <c r="M206" s="32" t="s">
        <v>971</v>
      </c>
      <c r="N206" s="32" t="s">
        <v>972</v>
      </c>
      <c r="O206" s="34">
        <v>36955</v>
      </c>
      <c r="P206" s="32"/>
      <c r="Q206" s="35"/>
    </row>
    <row r="207" spans="1:17" ht="15" customHeight="1">
      <c r="A207" s="32">
        <v>37</v>
      </c>
      <c r="B207" s="32" t="s">
        <v>787</v>
      </c>
      <c r="C207" s="32" t="s">
        <v>973</v>
      </c>
      <c r="D207" s="32">
        <v>3</v>
      </c>
      <c r="E207" s="32" t="s">
        <v>974</v>
      </c>
      <c r="F207" s="32" t="s">
        <v>975</v>
      </c>
      <c r="G207" s="32">
        <v>23</v>
      </c>
      <c r="H207" s="32"/>
      <c r="I207" s="32">
        <v>2</v>
      </c>
      <c r="J207" s="32">
        <v>5</v>
      </c>
      <c r="K207" s="32">
        <f t="shared" si="16"/>
        <v>30</v>
      </c>
      <c r="L207" s="33" t="s">
        <v>976</v>
      </c>
      <c r="M207" s="32" t="s">
        <v>977</v>
      </c>
      <c r="N207" s="32" t="s">
        <v>978</v>
      </c>
      <c r="O207" s="34">
        <v>32108</v>
      </c>
      <c r="P207" s="32"/>
      <c r="Q207" s="35"/>
    </row>
    <row r="208" spans="1:17" ht="15" customHeight="1">
      <c r="A208" s="32">
        <v>38</v>
      </c>
      <c r="B208" s="32" t="s">
        <v>787</v>
      </c>
      <c r="C208" s="32" t="s">
        <v>973</v>
      </c>
      <c r="D208" s="39">
        <v>1</v>
      </c>
      <c r="E208" s="39" t="s">
        <v>979</v>
      </c>
      <c r="F208" s="39" t="s">
        <v>980</v>
      </c>
      <c r="G208" s="41">
        <v>24</v>
      </c>
      <c r="H208" s="41"/>
      <c r="I208" s="41">
        <v>2</v>
      </c>
      <c r="J208" s="41">
        <v>8</v>
      </c>
      <c r="K208" s="32">
        <f t="shared" si="16"/>
        <v>34</v>
      </c>
      <c r="L208" s="42" t="s">
        <v>981</v>
      </c>
      <c r="M208" s="39" t="s">
        <v>982</v>
      </c>
      <c r="N208" s="39" t="s">
        <v>983</v>
      </c>
      <c r="O208" s="39">
        <v>1990.12</v>
      </c>
      <c r="P208" s="56"/>
      <c r="Q208" s="35"/>
    </row>
    <row r="209" spans="1:17" ht="15" customHeight="1">
      <c r="A209" s="32">
        <v>39</v>
      </c>
      <c r="B209" s="32" t="s">
        <v>787</v>
      </c>
      <c r="C209" s="32" t="s">
        <v>973</v>
      </c>
      <c r="D209" s="39">
        <v>3</v>
      </c>
      <c r="E209" s="39" t="s">
        <v>984</v>
      </c>
      <c r="F209" s="39" t="s">
        <v>985</v>
      </c>
      <c r="G209" s="41">
        <v>72</v>
      </c>
      <c r="H209" s="41"/>
      <c r="I209" s="41"/>
      <c r="J209" s="41">
        <v>6</v>
      </c>
      <c r="K209" s="32">
        <f t="shared" si="16"/>
        <v>78</v>
      </c>
      <c r="L209" s="42" t="s">
        <v>986</v>
      </c>
      <c r="M209" s="39" t="s">
        <v>987</v>
      </c>
      <c r="N209" s="39" t="s">
        <v>988</v>
      </c>
      <c r="O209" s="39">
        <v>2003.05</v>
      </c>
      <c r="P209" s="56"/>
      <c r="Q209" s="35"/>
    </row>
    <row r="210" spans="1:17" ht="15" customHeight="1">
      <c r="A210" s="32">
        <v>40</v>
      </c>
      <c r="B210" s="32" t="s">
        <v>787</v>
      </c>
      <c r="C210" s="32" t="s">
        <v>973</v>
      </c>
      <c r="D210" s="39" t="s">
        <v>989</v>
      </c>
      <c r="E210" s="39" t="s">
        <v>990</v>
      </c>
      <c r="F210" s="39" t="s">
        <v>990</v>
      </c>
      <c r="G210" s="41">
        <v>44</v>
      </c>
      <c r="H210" s="41">
        <v>12</v>
      </c>
      <c r="I210" s="41">
        <v>4</v>
      </c>
      <c r="J210" s="41"/>
      <c r="K210" s="32">
        <f t="shared" si="16"/>
        <v>60</v>
      </c>
      <c r="L210" s="42" t="s">
        <v>991</v>
      </c>
      <c r="M210" s="39" t="s">
        <v>992</v>
      </c>
      <c r="N210" s="39" t="s">
        <v>993</v>
      </c>
      <c r="O210" s="39">
        <v>2006.11</v>
      </c>
      <c r="P210" s="56"/>
      <c r="Q210" s="35"/>
    </row>
    <row r="211" spans="1:17" ht="15" customHeight="1">
      <c r="A211" s="32">
        <v>41</v>
      </c>
      <c r="B211" s="32" t="s">
        <v>787</v>
      </c>
      <c r="C211" s="36" t="s">
        <v>973</v>
      </c>
      <c r="D211" s="36" t="s">
        <v>994</v>
      </c>
      <c r="E211" s="36" t="s">
        <v>995</v>
      </c>
      <c r="F211" s="36" t="s">
        <v>996</v>
      </c>
      <c r="G211" s="57">
        <v>46</v>
      </c>
      <c r="H211" s="57">
        <v>91</v>
      </c>
      <c r="I211" s="57">
        <v>1</v>
      </c>
      <c r="J211" s="57">
        <v>5</v>
      </c>
      <c r="K211" s="32">
        <f t="shared" si="16"/>
        <v>143</v>
      </c>
      <c r="L211" s="33" t="s">
        <v>997</v>
      </c>
      <c r="M211" s="32" t="s">
        <v>998</v>
      </c>
      <c r="N211" s="32" t="s">
        <v>999</v>
      </c>
      <c r="O211" s="58" t="s">
        <v>1000</v>
      </c>
      <c r="P211" s="35"/>
      <c r="Q211" s="35"/>
    </row>
    <row r="212" spans="1:17" ht="15" customHeight="1">
      <c r="A212" s="32">
        <v>42</v>
      </c>
      <c r="B212" s="32" t="s">
        <v>787</v>
      </c>
      <c r="C212" s="36" t="s">
        <v>973</v>
      </c>
      <c r="D212" s="36" t="s">
        <v>994</v>
      </c>
      <c r="E212" s="36" t="s">
        <v>1001</v>
      </c>
      <c r="F212" s="36" t="s">
        <v>1002</v>
      </c>
      <c r="G212" s="57">
        <v>44</v>
      </c>
      <c r="H212" s="57">
        <v>16</v>
      </c>
      <c r="I212" s="57">
        <v>1</v>
      </c>
      <c r="J212" s="57">
        <v>9</v>
      </c>
      <c r="K212" s="32">
        <f t="shared" si="16"/>
        <v>70</v>
      </c>
      <c r="L212" s="33" t="s">
        <v>1003</v>
      </c>
      <c r="M212" s="32" t="s">
        <v>1004</v>
      </c>
      <c r="N212" s="32" t="s">
        <v>1005</v>
      </c>
      <c r="O212" s="58" t="s">
        <v>1006</v>
      </c>
      <c r="P212" s="35"/>
      <c r="Q212" s="35"/>
    </row>
    <row r="213" spans="1:17" ht="15" customHeight="1">
      <c r="A213" s="32">
        <v>43</v>
      </c>
      <c r="B213" s="32" t="s">
        <v>787</v>
      </c>
      <c r="C213" s="36" t="s">
        <v>973</v>
      </c>
      <c r="D213" s="36">
        <v>1</v>
      </c>
      <c r="E213" s="36" t="s">
        <v>1007</v>
      </c>
      <c r="F213" s="36" t="s">
        <v>1008</v>
      </c>
      <c r="G213" s="57">
        <v>19</v>
      </c>
      <c r="H213" s="57">
        <v>19</v>
      </c>
      <c r="I213" s="57">
        <v>4</v>
      </c>
      <c r="J213" s="57"/>
      <c r="K213" s="32">
        <f t="shared" si="16"/>
        <v>42</v>
      </c>
      <c r="L213" s="33" t="s">
        <v>1009</v>
      </c>
      <c r="M213" s="32" t="s">
        <v>1010</v>
      </c>
      <c r="N213" s="32" t="s">
        <v>1011</v>
      </c>
      <c r="O213" s="58" t="s">
        <v>1012</v>
      </c>
      <c r="P213" s="35"/>
      <c r="Q213" s="35"/>
    </row>
    <row r="214" spans="1:17" ht="15" customHeight="1">
      <c r="A214" s="32">
        <v>44</v>
      </c>
      <c r="B214" s="32" t="s">
        <v>787</v>
      </c>
      <c r="C214" s="36" t="s">
        <v>973</v>
      </c>
      <c r="D214" s="36">
        <v>2</v>
      </c>
      <c r="E214" s="36" t="s">
        <v>1013</v>
      </c>
      <c r="F214" s="36" t="s">
        <v>1013</v>
      </c>
      <c r="G214" s="57">
        <v>39</v>
      </c>
      <c r="H214" s="57"/>
      <c r="I214" s="57"/>
      <c r="J214" s="57">
        <v>4</v>
      </c>
      <c r="K214" s="32">
        <f t="shared" si="16"/>
        <v>43</v>
      </c>
      <c r="L214" s="33" t="s">
        <v>1014</v>
      </c>
      <c r="M214" s="32" t="s">
        <v>1015</v>
      </c>
      <c r="N214" s="32" t="s">
        <v>1016</v>
      </c>
      <c r="O214" s="58" t="s">
        <v>1017</v>
      </c>
      <c r="P214" s="35"/>
      <c r="Q214" s="35"/>
    </row>
    <row r="215" spans="1:17" ht="15" customHeight="1">
      <c r="A215" s="32">
        <v>45</v>
      </c>
      <c r="B215" s="32" t="s">
        <v>787</v>
      </c>
      <c r="C215" s="36" t="s">
        <v>973</v>
      </c>
      <c r="D215" s="36">
        <v>1</v>
      </c>
      <c r="E215" s="36" t="s">
        <v>1018</v>
      </c>
      <c r="F215" s="36" t="s">
        <v>1019</v>
      </c>
      <c r="G215" s="57">
        <v>30</v>
      </c>
      <c r="H215" s="57">
        <v>20</v>
      </c>
      <c r="I215" s="57">
        <v>1</v>
      </c>
      <c r="J215" s="57">
        <v>3</v>
      </c>
      <c r="K215" s="32">
        <f t="shared" si="16"/>
        <v>54</v>
      </c>
      <c r="L215" s="33" t="s">
        <v>1020</v>
      </c>
      <c r="M215" s="32" t="s">
        <v>1021</v>
      </c>
      <c r="N215" s="32" t="s">
        <v>1022</v>
      </c>
      <c r="O215" s="58" t="s">
        <v>1023</v>
      </c>
      <c r="P215" s="35"/>
      <c r="Q215" s="35"/>
    </row>
    <row r="216" spans="1:17" ht="15" customHeight="1">
      <c r="A216" s="32">
        <v>46</v>
      </c>
      <c r="B216" s="32" t="s">
        <v>787</v>
      </c>
      <c r="C216" s="36" t="s">
        <v>973</v>
      </c>
      <c r="D216" s="36">
        <v>2</v>
      </c>
      <c r="E216" s="36" t="s">
        <v>1024</v>
      </c>
      <c r="F216" s="36" t="s">
        <v>1025</v>
      </c>
      <c r="G216" s="57">
        <v>38</v>
      </c>
      <c r="H216" s="57">
        <v>5</v>
      </c>
      <c r="I216" s="57">
        <v>9</v>
      </c>
      <c r="J216" s="57">
        <v>2</v>
      </c>
      <c r="K216" s="32">
        <f t="shared" si="16"/>
        <v>54</v>
      </c>
      <c r="L216" s="33" t="s">
        <v>1026</v>
      </c>
      <c r="M216" s="32" t="s">
        <v>1027</v>
      </c>
      <c r="N216" s="32" t="s">
        <v>1028</v>
      </c>
      <c r="O216" s="58" t="s">
        <v>1029</v>
      </c>
      <c r="P216" s="35"/>
      <c r="Q216" s="35"/>
    </row>
    <row r="217" spans="1:17" ht="15" customHeight="1">
      <c r="A217" s="32">
        <v>47</v>
      </c>
      <c r="B217" s="32" t="s">
        <v>787</v>
      </c>
      <c r="C217" s="32" t="s">
        <v>788</v>
      </c>
      <c r="D217" s="36">
        <v>1</v>
      </c>
      <c r="E217" s="35" t="s">
        <v>1030</v>
      </c>
      <c r="F217" s="35" t="s">
        <v>1031</v>
      </c>
      <c r="G217" s="10">
        <v>0</v>
      </c>
      <c r="H217" s="10">
        <v>70</v>
      </c>
      <c r="I217" s="10">
        <v>0</v>
      </c>
      <c r="J217" s="10">
        <v>6</v>
      </c>
      <c r="K217" s="32">
        <f t="shared" si="16"/>
        <v>76</v>
      </c>
      <c r="L217" s="38" t="s">
        <v>1032</v>
      </c>
      <c r="M217" s="35" t="s">
        <v>1033</v>
      </c>
      <c r="N217" s="35" t="s">
        <v>1034</v>
      </c>
      <c r="O217" s="59">
        <v>37628</v>
      </c>
      <c r="P217" s="32"/>
      <c r="Q217" s="35"/>
    </row>
    <row r="218" spans="1:17" ht="15" customHeight="1">
      <c r="A218" s="32">
        <v>48</v>
      </c>
      <c r="B218" s="32" t="s">
        <v>787</v>
      </c>
      <c r="C218" s="32" t="s">
        <v>788</v>
      </c>
      <c r="D218" s="60" t="s">
        <v>1035</v>
      </c>
      <c r="E218" s="35" t="s">
        <v>1036</v>
      </c>
      <c r="F218" s="35" t="s">
        <v>1037</v>
      </c>
      <c r="G218" s="10">
        <v>9</v>
      </c>
      <c r="H218" s="10">
        <v>112</v>
      </c>
      <c r="I218" s="10">
        <v>3</v>
      </c>
      <c r="J218" s="10">
        <v>8</v>
      </c>
      <c r="K218" s="32">
        <f t="shared" si="16"/>
        <v>132</v>
      </c>
      <c r="L218" s="38" t="s">
        <v>1038</v>
      </c>
      <c r="M218" s="35" t="s">
        <v>1039</v>
      </c>
      <c r="N218" s="35" t="s">
        <v>1040</v>
      </c>
      <c r="O218" s="59">
        <v>39402</v>
      </c>
      <c r="P218" s="32"/>
      <c r="Q218" s="35"/>
    </row>
    <row r="219" spans="1:17" ht="15" customHeight="1">
      <c r="A219" s="32">
        <v>49</v>
      </c>
      <c r="B219" s="32" t="s">
        <v>787</v>
      </c>
      <c r="C219" s="32" t="s">
        <v>788</v>
      </c>
      <c r="D219" s="32">
        <v>1</v>
      </c>
      <c r="E219" s="32" t="s">
        <v>1041</v>
      </c>
      <c r="F219" s="32" t="s">
        <v>1042</v>
      </c>
      <c r="G219" s="32">
        <v>41</v>
      </c>
      <c r="H219" s="32">
        <v>8</v>
      </c>
      <c r="I219" s="32">
        <v>10</v>
      </c>
      <c r="J219" s="32">
        <v>2</v>
      </c>
      <c r="K219" s="32">
        <f t="shared" si="16"/>
        <v>61</v>
      </c>
      <c r="L219" s="33" t="s">
        <v>1043</v>
      </c>
      <c r="M219" s="32" t="s">
        <v>1044</v>
      </c>
      <c r="N219" s="32" t="s">
        <v>1045</v>
      </c>
      <c r="O219" s="34">
        <v>39300</v>
      </c>
      <c r="P219" s="32"/>
      <c r="Q219" s="35"/>
    </row>
    <row r="220" spans="1:17" ht="15" customHeight="1">
      <c r="A220" s="32">
        <v>50</v>
      </c>
      <c r="B220" s="32" t="s">
        <v>787</v>
      </c>
      <c r="C220" s="32" t="s">
        <v>788</v>
      </c>
      <c r="D220" s="32">
        <v>1</v>
      </c>
      <c r="E220" s="32" t="s">
        <v>1046</v>
      </c>
      <c r="F220" s="32" t="s">
        <v>1047</v>
      </c>
      <c r="G220" s="32">
        <v>90</v>
      </c>
      <c r="H220" s="32">
        <v>78</v>
      </c>
      <c r="I220" s="32">
        <v>12</v>
      </c>
      <c r="J220" s="32"/>
      <c r="K220" s="32">
        <f t="shared" si="16"/>
        <v>180</v>
      </c>
      <c r="L220" s="33" t="s">
        <v>1048</v>
      </c>
      <c r="M220" s="32" t="s">
        <v>1049</v>
      </c>
      <c r="N220" s="32" t="s">
        <v>1050</v>
      </c>
      <c r="O220" s="34">
        <v>40829</v>
      </c>
      <c r="P220" s="32"/>
      <c r="Q220" s="61"/>
    </row>
    <row r="221" spans="1:17" ht="12.75" customHeight="1">
      <c r="A221" s="32">
        <v>51</v>
      </c>
      <c r="B221" s="32" t="s">
        <v>787</v>
      </c>
      <c r="C221" s="62" t="s">
        <v>1051</v>
      </c>
      <c r="D221" s="46"/>
      <c r="E221" s="39" t="s">
        <v>1052</v>
      </c>
      <c r="F221" s="35" t="s">
        <v>1053</v>
      </c>
      <c r="G221" s="41">
        <v>17</v>
      </c>
      <c r="H221" s="41">
        <v>0</v>
      </c>
      <c r="I221" s="41">
        <v>0</v>
      </c>
      <c r="J221" s="41">
        <v>0</v>
      </c>
      <c r="K221" s="32">
        <f t="shared" si="16"/>
        <v>17</v>
      </c>
      <c r="L221" s="42" t="s">
        <v>1054</v>
      </c>
      <c r="M221" s="39" t="s">
        <v>1055</v>
      </c>
      <c r="N221" s="39" t="s">
        <v>1056</v>
      </c>
      <c r="O221" s="44">
        <v>33707</v>
      </c>
      <c r="P221" s="32"/>
      <c r="Q221" s="61"/>
    </row>
    <row r="222" spans="1:17" ht="12.75" customHeight="1">
      <c r="A222" s="32">
        <v>52</v>
      </c>
      <c r="B222" s="32" t="s">
        <v>787</v>
      </c>
      <c r="C222" s="63" t="s">
        <v>1057</v>
      </c>
      <c r="D222" s="32"/>
      <c r="E222" s="35" t="s">
        <v>1058</v>
      </c>
      <c r="F222" s="35" t="s">
        <v>1059</v>
      </c>
      <c r="G222" s="32">
        <v>13</v>
      </c>
      <c r="H222" s="32"/>
      <c r="I222" s="32"/>
      <c r="J222" s="32"/>
      <c r="K222" s="32">
        <f t="shared" si="16"/>
        <v>13</v>
      </c>
      <c r="L222" s="33" t="s">
        <v>1060</v>
      </c>
      <c r="M222" s="32" t="s">
        <v>1061</v>
      </c>
      <c r="N222" s="32" t="s">
        <v>5173</v>
      </c>
      <c r="O222" s="34">
        <v>41250</v>
      </c>
      <c r="P222" s="32"/>
      <c r="Q222" s="61"/>
    </row>
    <row r="223" spans="1:17" ht="12.75" customHeight="1">
      <c r="A223" s="32">
        <v>53</v>
      </c>
      <c r="B223" s="32" t="s">
        <v>787</v>
      </c>
      <c r="C223" s="64" t="s">
        <v>1062</v>
      </c>
      <c r="D223" s="65"/>
      <c r="E223" s="66" t="s">
        <v>1063</v>
      </c>
      <c r="F223" s="66" t="s">
        <v>1064</v>
      </c>
      <c r="G223" s="65">
        <v>16</v>
      </c>
      <c r="H223" s="65"/>
      <c r="I223" s="65"/>
      <c r="J223" s="65"/>
      <c r="K223" s="32">
        <f t="shared" si="16"/>
        <v>16</v>
      </c>
      <c r="L223" s="67" t="s">
        <v>1065</v>
      </c>
      <c r="M223" s="66" t="s">
        <v>1066</v>
      </c>
      <c r="N223" s="65" t="s">
        <v>1067</v>
      </c>
      <c r="O223" s="68">
        <v>41059</v>
      </c>
      <c r="P223" s="65"/>
      <c r="Q223" s="2"/>
    </row>
    <row r="224" spans="1:17" s="3" customFormat="1" ht="15" customHeight="1">
      <c r="A224" s="4" t="s">
        <v>786</v>
      </c>
      <c r="B224" s="4" t="s">
        <v>1189</v>
      </c>
      <c r="C224" s="4"/>
      <c r="D224" s="4"/>
      <c r="E224" s="4"/>
      <c r="F224" s="4"/>
      <c r="G224" s="5">
        <f>SUM(G225:G244)</f>
        <v>1206</v>
      </c>
      <c r="H224" s="5">
        <f t="shared" ref="H224:K224" si="17">SUM(H225:H244)</f>
        <v>362</v>
      </c>
      <c r="I224" s="5">
        <f t="shared" si="17"/>
        <v>141</v>
      </c>
      <c r="J224" s="5">
        <f t="shared" si="17"/>
        <v>233</v>
      </c>
      <c r="K224" s="5">
        <f t="shared" si="17"/>
        <v>1942</v>
      </c>
      <c r="L224" s="31"/>
      <c r="M224" s="4"/>
      <c r="N224" s="4"/>
      <c r="O224" s="4"/>
      <c r="P224" s="5">
        <f>SUM(P225:P274)</f>
        <v>0</v>
      </c>
      <c r="Q224" s="4"/>
    </row>
    <row r="225" spans="1:17" ht="16.5" customHeight="1">
      <c r="A225" s="65">
        <v>1</v>
      </c>
      <c r="B225" s="32" t="s">
        <v>1189</v>
      </c>
      <c r="C225" s="32" t="s">
        <v>788</v>
      </c>
      <c r="D225" s="32" t="s">
        <v>789</v>
      </c>
      <c r="E225" s="50" t="s">
        <v>1068</v>
      </c>
      <c r="F225" s="76" t="s">
        <v>1069</v>
      </c>
      <c r="G225" s="32">
        <v>26</v>
      </c>
      <c r="H225" s="32">
        <v>18</v>
      </c>
      <c r="I225" s="32">
        <v>5</v>
      </c>
      <c r="J225" s="32">
        <v>3</v>
      </c>
      <c r="K225" s="32">
        <f>SUM(G225:J225)</f>
        <v>52</v>
      </c>
      <c r="L225" s="69" t="s">
        <v>1070</v>
      </c>
      <c r="M225" s="32" t="s">
        <v>1071</v>
      </c>
      <c r="N225" s="36" t="s">
        <v>1072</v>
      </c>
      <c r="O225" s="70">
        <v>19840730</v>
      </c>
      <c r="P225" s="32"/>
      <c r="Q225" s="61"/>
    </row>
    <row r="226" spans="1:17" ht="16.5" customHeight="1">
      <c r="A226" s="65">
        <v>2</v>
      </c>
      <c r="B226" s="32" t="s">
        <v>1189</v>
      </c>
      <c r="C226" s="32" t="s">
        <v>788</v>
      </c>
      <c r="D226" s="32" t="s">
        <v>1073</v>
      </c>
      <c r="E226" s="50" t="s">
        <v>1074</v>
      </c>
      <c r="F226" s="76" t="s">
        <v>1075</v>
      </c>
      <c r="G226" s="32">
        <v>30</v>
      </c>
      <c r="H226" s="32">
        <v>25</v>
      </c>
      <c r="I226" s="32">
        <v>10</v>
      </c>
      <c r="J226" s="32">
        <v>0</v>
      </c>
      <c r="K226" s="32">
        <f>SUM(G226:J226)</f>
        <v>65</v>
      </c>
      <c r="L226" s="69" t="s">
        <v>1076</v>
      </c>
      <c r="M226" s="32" t="s">
        <v>1077</v>
      </c>
      <c r="N226" s="36" t="s">
        <v>1078</v>
      </c>
      <c r="O226" s="70">
        <v>19890131</v>
      </c>
      <c r="P226" s="32"/>
      <c r="Q226" s="61"/>
    </row>
    <row r="227" spans="1:17" ht="16.5" customHeight="1">
      <c r="A227" s="65">
        <v>3</v>
      </c>
      <c r="B227" s="32" t="s">
        <v>1189</v>
      </c>
      <c r="C227" s="32" t="s">
        <v>788</v>
      </c>
      <c r="D227" s="32" t="s">
        <v>921</v>
      </c>
      <c r="E227" s="50" t="s">
        <v>1079</v>
      </c>
      <c r="F227" s="76" t="s">
        <v>1080</v>
      </c>
      <c r="G227" s="32">
        <v>144</v>
      </c>
      <c r="H227" s="32">
        <v>34</v>
      </c>
      <c r="I227" s="32">
        <v>26</v>
      </c>
      <c r="J227" s="32">
        <v>0</v>
      </c>
      <c r="K227" s="32">
        <f>SUM(G227:J227)</f>
        <v>204</v>
      </c>
      <c r="L227" s="69" t="s">
        <v>1081</v>
      </c>
      <c r="M227" s="71" t="s">
        <v>1082</v>
      </c>
      <c r="N227" s="36" t="s">
        <v>1083</v>
      </c>
      <c r="O227" s="70">
        <v>20080704</v>
      </c>
      <c r="P227" s="32"/>
      <c r="Q227" s="61"/>
    </row>
    <row r="228" spans="1:17" ht="16.5" customHeight="1">
      <c r="A228" s="65">
        <v>4</v>
      </c>
      <c r="B228" s="32" t="s">
        <v>1189</v>
      </c>
      <c r="C228" s="32" t="s">
        <v>788</v>
      </c>
      <c r="D228" s="35" t="s">
        <v>994</v>
      </c>
      <c r="E228" s="35" t="s">
        <v>1084</v>
      </c>
      <c r="F228" s="32" t="s">
        <v>1085</v>
      </c>
      <c r="G228" s="32">
        <v>24</v>
      </c>
      <c r="H228" s="32">
        <v>27</v>
      </c>
      <c r="I228" s="72">
        <v>2</v>
      </c>
      <c r="J228" s="72">
        <v>7</v>
      </c>
      <c r="K228" s="73">
        <v>60</v>
      </c>
      <c r="L228" s="38" t="s">
        <v>1086</v>
      </c>
      <c r="M228" s="36" t="s">
        <v>1087</v>
      </c>
      <c r="N228" s="36" t="s">
        <v>1088</v>
      </c>
      <c r="O228" s="35" t="s">
        <v>1089</v>
      </c>
      <c r="P228" s="32"/>
      <c r="Q228" s="35"/>
    </row>
    <row r="229" spans="1:17" ht="16.5" customHeight="1">
      <c r="A229" s="65">
        <v>5</v>
      </c>
      <c r="B229" s="32" t="s">
        <v>1189</v>
      </c>
      <c r="C229" s="32" t="s">
        <v>788</v>
      </c>
      <c r="D229" s="35" t="s">
        <v>994</v>
      </c>
      <c r="E229" s="35" t="s">
        <v>1090</v>
      </c>
      <c r="F229" s="32" t="s">
        <v>1091</v>
      </c>
      <c r="G229" s="32">
        <v>57</v>
      </c>
      <c r="H229" s="32">
        <v>19</v>
      </c>
      <c r="I229" s="72">
        <v>3</v>
      </c>
      <c r="J229" s="72">
        <v>9</v>
      </c>
      <c r="K229" s="73">
        <v>88</v>
      </c>
      <c r="L229" s="38" t="s">
        <v>1092</v>
      </c>
      <c r="M229" s="35" t="s">
        <v>1093</v>
      </c>
      <c r="N229" s="36" t="s">
        <v>1094</v>
      </c>
      <c r="O229" s="35" t="s">
        <v>1095</v>
      </c>
      <c r="P229" s="32"/>
      <c r="Q229" s="35" t="s">
        <v>1096</v>
      </c>
    </row>
    <row r="230" spans="1:17" ht="16.5" customHeight="1">
      <c r="A230" s="65">
        <v>6</v>
      </c>
      <c r="B230" s="32" t="s">
        <v>1189</v>
      </c>
      <c r="C230" s="32" t="s">
        <v>788</v>
      </c>
      <c r="D230" s="35" t="s">
        <v>1097</v>
      </c>
      <c r="E230" s="35" t="s">
        <v>1098</v>
      </c>
      <c r="F230" s="32" t="s">
        <v>1099</v>
      </c>
      <c r="G230" s="32">
        <v>26</v>
      </c>
      <c r="H230" s="32">
        <v>18</v>
      </c>
      <c r="I230" s="72">
        <v>2</v>
      </c>
      <c r="J230" s="72">
        <v>5</v>
      </c>
      <c r="K230" s="72">
        <v>51</v>
      </c>
      <c r="L230" s="38" t="s">
        <v>1100</v>
      </c>
      <c r="M230" s="35" t="s">
        <v>1101</v>
      </c>
      <c r="N230" s="36" t="s">
        <v>1102</v>
      </c>
      <c r="O230" s="35" t="s">
        <v>1103</v>
      </c>
      <c r="P230" s="32"/>
      <c r="Q230" s="35" t="s">
        <v>1104</v>
      </c>
    </row>
    <row r="231" spans="1:17" ht="16.5" customHeight="1">
      <c r="A231" s="65">
        <v>7</v>
      </c>
      <c r="B231" s="32" t="s">
        <v>1189</v>
      </c>
      <c r="C231" s="32" t="s">
        <v>788</v>
      </c>
      <c r="D231" s="35" t="s">
        <v>1097</v>
      </c>
      <c r="E231" s="35" t="s">
        <v>1105</v>
      </c>
      <c r="F231" s="32" t="s">
        <v>1106</v>
      </c>
      <c r="G231" s="32">
        <v>13</v>
      </c>
      <c r="H231" s="32">
        <v>10</v>
      </c>
      <c r="I231" s="72">
        <v>2</v>
      </c>
      <c r="J231" s="72">
        <v>28</v>
      </c>
      <c r="K231" s="72">
        <v>53</v>
      </c>
      <c r="L231" s="38" t="s">
        <v>1107</v>
      </c>
      <c r="M231" s="35" t="s">
        <v>1108</v>
      </c>
      <c r="N231" s="36" t="s">
        <v>1109</v>
      </c>
      <c r="O231" s="35" t="s">
        <v>1110</v>
      </c>
      <c r="P231" s="32"/>
      <c r="Q231" s="35" t="s">
        <v>1111</v>
      </c>
    </row>
    <row r="232" spans="1:17" ht="16.5" customHeight="1">
      <c r="A232" s="65">
        <v>8</v>
      </c>
      <c r="B232" s="32" t="s">
        <v>1189</v>
      </c>
      <c r="C232" s="32" t="s">
        <v>788</v>
      </c>
      <c r="D232" s="35" t="s">
        <v>1097</v>
      </c>
      <c r="E232" s="35" t="s">
        <v>1112</v>
      </c>
      <c r="F232" s="32" t="s">
        <v>1113</v>
      </c>
      <c r="G232" s="32">
        <v>11</v>
      </c>
      <c r="H232" s="32">
        <v>14</v>
      </c>
      <c r="I232" s="72">
        <v>0</v>
      </c>
      <c r="J232" s="72">
        <v>17</v>
      </c>
      <c r="K232" s="72">
        <v>42</v>
      </c>
      <c r="L232" s="38" t="s">
        <v>1114</v>
      </c>
      <c r="M232" s="35" t="s">
        <v>1115</v>
      </c>
      <c r="N232" s="36" t="s">
        <v>1116</v>
      </c>
      <c r="O232" s="35" t="s">
        <v>1117</v>
      </c>
      <c r="P232" s="32"/>
      <c r="Q232" s="35"/>
    </row>
    <row r="233" spans="1:17" ht="16.5" customHeight="1">
      <c r="A233" s="65">
        <v>9</v>
      </c>
      <c r="B233" s="32" t="s">
        <v>1189</v>
      </c>
      <c r="C233" s="32" t="s">
        <v>788</v>
      </c>
      <c r="D233" s="35" t="s">
        <v>1097</v>
      </c>
      <c r="E233" s="35" t="s">
        <v>1118</v>
      </c>
      <c r="F233" s="32" t="s">
        <v>1119</v>
      </c>
      <c r="G233" s="32">
        <v>2</v>
      </c>
      <c r="H233" s="32">
        <v>23</v>
      </c>
      <c r="I233" s="72">
        <v>3</v>
      </c>
      <c r="J233" s="72">
        <v>8</v>
      </c>
      <c r="K233" s="72">
        <v>36</v>
      </c>
      <c r="L233" s="38" t="s">
        <v>1120</v>
      </c>
      <c r="M233" s="35" t="s">
        <v>1121</v>
      </c>
      <c r="N233" s="36" t="s">
        <v>1122</v>
      </c>
      <c r="O233" s="35" t="s">
        <v>1123</v>
      </c>
      <c r="P233" s="32"/>
      <c r="Q233" s="35"/>
    </row>
    <row r="234" spans="1:17" ht="16.5" customHeight="1">
      <c r="A234" s="65">
        <v>10</v>
      </c>
      <c r="B234" s="32" t="s">
        <v>1189</v>
      </c>
      <c r="C234" s="32" t="s">
        <v>788</v>
      </c>
      <c r="D234" s="32" t="s">
        <v>1124</v>
      </c>
      <c r="E234" s="32" t="s">
        <v>1125</v>
      </c>
      <c r="F234" s="32" t="s">
        <v>1125</v>
      </c>
      <c r="G234" s="32">
        <v>45</v>
      </c>
      <c r="H234" s="32">
        <v>0</v>
      </c>
      <c r="I234" s="32">
        <v>2</v>
      </c>
      <c r="J234" s="32">
        <v>7</v>
      </c>
      <c r="K234" s="32">
        <f>SUM(G234:J234)</f>
        <v>54</v>
      </c>
      <c r="L234" s="33" t="s">
        <v>1126</v>
      </c>
      <c r="M234" s="37" t="s">
        <v>1127</v>
      </c>
      <c r="N234" s="32" t="s">
        <v>1128</v>
      </c>
      <c r="O234" s="37" t="s">
        <v>1129</v>
      </c>
      <c r="P234" s="32"/>
      <c r="Q234" s="61"/>
    </row>
    <row r="235" spans="1:17" ht="16.5" customHeight="1">
      <c r="A235" s="65">
        <v>11</v>
      </c>
      <c r="B235" s="32" t="s">
        <v>1189</v>
      </c>
      <c r="C235" s="32" t="s">
        <v>788</v>
      </c>
      <c r="D235" s="32" t="s">
        <v>789</v>
      </c>
      <c r="E235" s="32" t="s">
        <v>1130</v>
      </c>
      <c r="F235" s="32" t="s">
        <v>1131</v>
      </c>
      <c r="G235" s="32">
        <v>47</v>
      </c>
      <c r="H235" s="32">
        <v>27</v>
      </c>
      <c r="I235" s="32">
        <v>4</v>
      </c>
      <c r="J235" s="32">
        <v>39</v>
      </c>
      <c r="K235" s="32">
        <f>SUM(G235:J235)</f>
        <v>117</v>
      </c>
      <c r="L235" s="33" t="s">
        <v>1132</v>
      </c>
      <c r="M235" s="32" t="s">
        <v>1133</v>
      </c>
      <c r="N235" s="32" t="s">
        <v>1134</v>
      </c>
      <c r="O235" s="34">
        <v>32493</v>
      </c>
      <c r="P235" s="32"/>
      <c r="Q235" s="61"/>
    </row>
    <row r="236" spans="1:17" ht="16.5" customHeight="1">
      <c r="A236" s="65">
        <v>12</v>
      </c>
      <c r="B236" s="32" t="s">
        <v>1189</v>
      </c>
      <c r="C236" s="32" t="s">
        <v>788</v>
      </c>
      <c r="D236" s="32" t="s">
        <v>1135</v>
      </c>
      <c r="E236" s="32" t="s">
        <v>1136</v>
      </c>
      <c r="F236" s="32" t="s">
        <v>1136</v>
      </c>
      <c r="G236" s="32">
        <v>25</v>
      </c>
      <c r="H236" s="32">
        <v>10</v>
      </c>
      <c r="I236" s="32">
        <v>3</v>
      </c>
      <c r="J236" s="32">
        <v>13</v>
      </c>
      <c r="K236" s="32">
        <f>SUM(G236:J236)</f>
        <v>51</v>
      </c>
      <c r="L236" s="33" t="s">
        <v>1137</v>
      </c>
      <c r="M236" s="32" t="s">
        <v>1138</v>
      </c>
      <c r="N236" s="32" t="s">
        <v>1139</v>
      </c>
      <c r="O236" s="34">
        <v>32897</v>
      </c>
      <c r="P236" s="32"/>
      <c r="Q236" s="61"/>
    </row>
    <row r="237" spans="1:17" ht="16.5" customHeight="1">
      <c r="A237" s="65">
        <v>13</v>
      </c>
      <c r="B237" s="32" t="s">
        <v>1189</v>
      </c>
      <c r="C237" s="32" t="s">
        <v>788</v>
      </c>
      <c r="D237" s="32" t="s">
        <v>1140</v>
      </c>
      <c r="E237" s="35" t="s">
        <v>1141</v>
      </c>
      <c r="F237" s="74" t="s">
        <v>1142</v>
      </c>
      <c r="G237" s="32">
        <v>231</v>
      </c>
      <c r="H237" s="32">
        <v>25</v>
      </c>
      <c r="I237" s="32">
        <v>36</v>
      </c>
      <c r="J237" s="32">
        <v>11</v>
      </c>
      <c r="K237" s="32">
        <v>303</v>
      </c>
      <c r="L237" s="38" t="s">
        <v>1143</v>
      </c>
      <c r="M237" s="74" t="s">
        <v>1144</v>
      </c>
      <c r="N237" s="32" t="s">
        <v>1145</v>
      </c>
      <c r="O237" s="75">
        <v>20081217</v>
      </c>
      <c r="P237" s="32"/>
      <c r="Q237" s="61"/>
    </row>
    <row r="238" spans="1:17" ht="16.5" customHeight="1">
      <c r="A238" s="65">
        <v>14</v>
      </c>
      <c r="B238" s="32" t="s">
        <v>1189</v>
      </c>
      <c r="C238" s="32" t="s">
        <v>788</v>
      </c>
      <c r="D238" s="32" t="s">
        <v>886</v>
      </c>
      <c r="E238" s="35" t="s">
        <v>1146</v>
      </c>
      <c r="F238" s="32" t="s">
        <v>1147</v>
      </c>
      <c r="G238" s="32">
        <v>283</v>
      </c>
      <c r="H238" s="32"/>
      <c r="I238" s="32">
        <v>23</v>
      </c>
      <c r="J238" s="32">
        <v>36</v>
      </c>
      <c r="K238" s="32">
        <v>342</v>
      </c>
      <c r="L238" s="38" t="s">
        <v>1148</v>
      </c>
      <c r="M238" s="35" t="s">
        <v>1149</v>
      </c>
      <c r="N238" s="36" t="s">
        <v>1150</v>
      </c>
      <c r="O238" s="35" t="s">
        <v>1151</v>
      </c>
      <c r="P238" s="32"/>
      <c r="Q238" s="61"/>
    </row>
    <row r="239" spans="1:17" ht="16.5" customHeight="1">
      <c r="A239" s="65">
        <v>15</v>
      </c>
      <c r="B239" s="32" t="s">
        <v>1189</v>
      </c>
      <c r="C239" s="32" t="s">
        <v>788</v>
      </c>
      <c r="D239" s="32" t="s">
        <v>886</v>
      </c>
      <c r="E239" s="35" t="s">
        <v>1152</v>
      </c>
      <c r="F239" s="32" t="s">
        <v>1153</v>
      </c>
      <c r="G239" s="32">
        <v>138</v>
      </c>
      <c r="H239" s="32"/>
      <c r="I239" s="32">
        <v>7</v>
      </c>
      <c r="J239" s="32">
        <v>5</v>
      </c>
      <c r="K239" s="32">
        <v>150</v>
      </c>
      <c r="L239" s="38" t="s">
        <v>1154</v>
      </c>
      <c r="M239" s="35" t="s">
        <v>1155</v>
      </c>
      <c r="N239" s="36" t="s">
        <v>1156</v>
      </c>
      <c r="O239" s="35" t="s">
        <v>1157</v>
      </c>
      <c r="P239" s="32"/>
      <c r="Q239" s="61"/>
    </row>
    <row r="240" spans="1:17" ht="16.5" customHeight="1">
      <c r="A240" s="65">
        <v>16</v>
      </c>
      <c r="B240" s="32" t="s">
        <v>1189</v>
      </c>
      <c r="C240" s="32" t="s">
        <v>788</v>
      </c>
      <c r="D240" s="32" t="s">
        <v>1135</v>
      </c>
      <c r="E240" s="35" t="s">
        <v>1158</v>
      </c>
      <c r="F240" s="32" t="s">
        <v>1159</v>
      </c>
      <c r="G240" s="32">
        <v>33</v>
      </c>
      <c r="H240" s="32">
        <v>23</v>
      </c>
      <c r="I240" s="32">
        <v>7</v>
      </c>
      <c r="J240" s="32">
        <v>5</v>
      </c>
      <c r="K240" s="32">
        <v>68</v>
      </c>
      <c r="L240" s="38" t="s">
        <v>1160</v>
      </c>
      <c r="M240" s="35" t="s">
        <v>1161</v>
      </c>
      <c r="N240" s="36" t="s">
        <v>1162</v>
      </c>
      <c r="O240" s="35" t="s">
        <v>1163</v>
      </c>
      <c r="P240" s="32"/>
      <c r="Q240" s="61"/>
    </row>
    <row r="241" spans="1:17" ht="16.5" customHeight="1">
      <c r="A241" s="65">
        <v>17</v>
      </c>
      <c r="B241" s="32" t="s">
        <v>1189</v>
      </c>
      <c r="C241" s="32" t="s">
        <v>788</v>
      </c>
      <c r="D241" s="32" t="s">
        <v>1135</v>
      </c>
      <c r="E241" s="35" t="s">
        <v>1164</v>
      </c>
      <c r="F241" s="32" t="s">
        <v>1165</v>
      </c>
      <c r="G241" s="32">
        <v>25</v>
      </c>
      <c r="H241" s="32">
        <v>13</v>
      </c>
      <c r="I241" s="32">
        <v>2</v>
      </c>
      <c r="J241" s="32">
        <v>9</v>
      </c>
      <c r="K241" s="45">
        <v>49</v>
      </c>
      <c r="L241" s="38" t="s">
        <v>1166</v>
      </c>
      <c r="M241" s="35" t="s">
        <v>1167</v>
      </c>
      <c r="N241" s="36" t="s">
        <v>1168</v>
      </c>
      <c r="O241" s="35" t="s">
        <v>1169</v>
      </c>
      <c r="P241" s="32"/>
      <c r="Q241" s="61"/>
    </row>
    <row r="242" spans="1:17" ht="16.5" customHeight="1">
      <c r="A242" s="65">
        <v>18</v>
      </c>
      <c r="B242" s="32" t="s">
        <v>1189</v>
      </c>
      <c r="C242" s="32" t="s">
        <v>788</v>
      </c>
      <c r="D242" s="32" t="s">
        <v>789</v>
      </c>
      <c r="E242" s="32" t="s">
        <v>1170</v>
      </c>
      <c r="F242" s="32" t="s">
        <v>1171</v>
      </c>
      <c r="G242" s="32">
        <v>5</v>
      </c>
      <c r="H242" s="32">
        <v>39</v>
      </c>
      <c r="I242" s="32">
        <v>4</v>
      </c>
      <c r="J242" s="32">
        <v>6</v>
      </c>
      <c r="K242" s="32">
        <v>54</v>
      </c>
      <c r="L242" s="33" t="s">
        <v>1172</v>
      </c>
      <c r="M242" s="32" t="s">
        <v>1173</v>
      </c>
      <c r="N242" s="32" t="s">
        <v>1174</v>
      </c>
      <c r="O242" s="32" t="s">
        <v>1175</v>
      </c>
      <c r="P242" s="32"/>
      <c r="Q242" s="61"/>
    </row>
    <row r="243" spans="1:17" ht="16.5" customHeight="1">
      <c r="A243" s="65">
        <v>19</v>
      </c>
      <c r="B243" s="32" t="s">
        <v>1189</v>
      </c>
      <c r="C243" s="32" t="s">
        <v>788</v>
      </c>
      <c r="D243" s="32" t="s">
        <v>1135</v>
      </c>
      <c r="E243" s="32" t="s">
        <v>1176</v>
      </c>
      <c r="F243" s="32" t="s">
        <v>1177</v>
      </c>
      <c r="G243" s="32">
        <v>19</v>
      </c>
      <c r="H243" s="32">
        <v>37</v>
      </c>
      <c r="I243" s="32">
        <v>0</v>
      </c>
      <c r="J243" s="32">
        <v>14</v>
      </c>
      <c r="K243" s="32">
        <v>70</v>
      </c>
      <c r="L243" s="33" t="s">
        <v>1178</v>
      </c>
      <c r="M243" s="32" t="s">
        <v>1179</v>
      </c>
      <c r="N243" s="32" t="s">
        <v>1180</v>
      </c>
      <c r="O243" s="32" t="s">
        <v>1181</v>
      </c>
      <c r="P243" s="32"/>
      <c r="Q243" s="61"/>
    </row>
    <row r="244" spans="1:17" ht="16.5" customHeight="1">
      <c r="A244" s="65">
        <v>20</v>
      </c>
      <c r="B244" s="32" t="s">
        <v>1189</v>
      </c>
      <c r="C244" s="32" t="s">
        <v>788</v>
      </c>
      <c r="D244" s="32" t="s">
        <v>1073</v>
      </c>
      <c r="E244" s="32" t="s">
        <v>1182</v>
      </c>
      <c r="F244" s="32" t="s">
        <v>1183</v>
      </c>
      <c r="G244" s="32">
        <v>22</v>
      </c>
      <c r="H244" s="32"/>
      <c r="I244" s="32"/>
      <c r="J244" s="32">
        <v>11</v>
      </c>
      <c r="K244" s="32">
        <v>33</v>
      </c>
      <c r="L244" s="33" t="s">
        <v>1184</v>
      </c>
      <c r="M244" s="32" t="s">
        <v>1185</v>
      </c>
      <c r="N244" s="32" t="s">
        <v>1186</v>
      </c>
      <c r="O244" s="32" t="s">
        <v>1187</v>
      </c>
      <c r="P244" s="45"/>
      <c r="Q244" s="35" t="s">
        <v>1188</v>
      </c>
    </row>
    <row r="245" spans="1:17" s="3" customFormat="1" ht="16.5" customHeight="1">
      <c r="A245" s="4" t="s">
        <v>786</v>
      </c>
      <c r="B245" s="4" t="s">
        <v>1436</v>
      </c>
      <c r="C245" s="4"/>
      <c r="D245" s="4"/>
      <c r="E245" s="4"/>
      <c r="F245" s="4"/>
      <c r="G245" s="5">
        <f>SUM(G246:G296)</f>
        <v>2232</v>
      </c>
      <c r="H245" s="5">
        <f t="shared" ref="H245:K245" si="18">SUM(H246:H296)</f>
        <v>1549</v>
      </c>
      <c r="I245" s="5">
        <f t="shared" si="18"/>
        <v>310</v>
      </c>
      <c r="J245" s="5">
        <f t="shared" si="18"/>
        <v>88</v>
      </c>
      <c r="K245" s="5">
        <f t="shared" si="18"/>
        <v>4199</v>
      </c>
      <c r="L245" s="31"/>
      <c r="M245" s="4"/>
      <c r="N245" s="4"/>
      <c r="O245" s="4"/>
      <c r="P245" s="5">
        <f>SUM(P246:P295)</f>
        <v>0</v>
      </c>
      <c r="Q245" s="4"/>
    </row>
    <row r="246" spans="1:17" ht="16.5" customHeight="1">
      <c r="A246" s="65">
        <v>1</v>
      </c>
      <c r="B246" s="65" t="s">
        <v>1190</v>
      </c>
      <c r="C246" s="65" t="s">
        <v>788</v>
      </c>
      <c r="D246" s="65">
        <v>3</v>
      </c>
      <c r="E246" s="65" t="s">
        <v>1191</v>
      </c>
      <c r="F246" s="65" t="s">
        <v>1192</v>
      </c>
      <c r="G246" s="65"/>
      <c r="H246" s="65">
        <v>16</v>
      </c>
      <c r="I246" s="65"/>
      <c r="J246" s="65">
        <v>14</v>
      </c>
      <c r="K246" s="65">
        <v>40</v>
      </c>
      <c r="L246" s="65" t="s">
        <v>1193</v>
      </c>
      <c r="M246" s="65" t="s">
        <v>1194</v>
      </c>
      <c r="N246" s="65" t="s">
        <v>1195</v>
      </c>
      <c r="O246" s="68">
        <v>39855</v>
      </c>
      <c r="P246" s="65"/>
      <c r="Q246" s="2"/>
    </row>
    <row r="247" spans="1:17" ht="16.5" customHeight="1">
      <c r="A247" s="65">
        <v>2</v>
      </c>
      <c r="B247" s="65" t="s">
        <v>1190</v>
      </c>
      <c r="C247" s="11" t="s">
        <v>68</v>
      </c>
      <c r="D247" s="11" t="s">
        <v>1196</v>
      </c>
      <c r="E247" s="10" t="s">
        <v>1197</v>
      </c>
      <c r="F247" s="10" t="s">
        <v>1198</v>
      </c>
      <c r="G247" s="77">
        <v>145</v>
      </c>
      <c r="H247" s="77">
        <v>160</v>
      </c>
      <c r="I247" s="77">
        <v>16</v>
      </c>
      <c r="J247" s="77"/>
      <c r="K247" s="78">
        <f t="shared" ref="K247:K273" si="19">SUM(G247:J247)</f>
        <v>321</v>
      </c>
      <c r="L247" s="11" t="s">
        <v>1199</v>
      </c>
      <c r="M247" s="11" t="s">
        <v>1200</v>
      </c>
      <c r="N247" s="10" t="s">
        <v>1201</v>
      </c>
      <c r="O247" s="10" t="s">
        <v>1202</v>
      </c>
      <c r="P247" s="32"/>
      <c r="Q247" s="61"/>
    </row>
    <row r="248" spans="1:17" ht="16.5" customHeight="1">
      <c r="A248" s="65">
        <v>3</v>
      </c>
      <c r="B248" s="65" t="s">
        <v>1190</v>
      </c>
      <c r="C248" s="11" t="s">
        <v>788</v>
      </c>
      <c r="D248" s="11" t="s">
        <v>1203</v>
      </c>
      <c r="E248" s="11" t="s">
        <v>1204</v>
      </c>
      <c r="F248" s="11" t="s">
        <v>1205</v>
      </c>
      <c r="G248" s="11">
        <v>83</v>
      </c>
      <c r="H248" s="11">
        <v>191</v>
      </c>
      <c r="I248" s="11">
        <v>21</v>
      </c>
      <c r="J248" s="11">
        <v>5</v>
      </c>
      <c r="K248" s="78">
        <f t="shared" si="19"/>
        <v>300</v>
      </c>
      <c r="L248" s="11" t="s">
        <v>1206</v>
      </c>
      <c r="M248" s="11" t="s">
        <v>1207</v>
      </c>
      <c r="N248" s="10" t="s">
        <v>1208</v>
      </c>
      <c r="O248" s="10" t="s">
        <v>1209</v>
      </c>
      <c r="P248" s="32"/>
      <c r="Q248" s="61"/>
    </row>
    <row r="249" spans="1:17" ht="16.5" customHeight="1">
      <c r="A249" s="65">
        <v>4</v>
      </c>
      <c r="B249" s="65" t="s">
        <v>1190</v>
      </c>
      <c r="C249" s="11" t="s">
        <v>788</v>
      </c>
      <c r="D249" s="11" t="s">
        <v>1203</v>
      </c>
      <c r="E249" s="11" t="s">
        <v>1210</v>
      </c>
      <c r="F249" s="11" t="s">
        <v>1205</v>
      </c>
      <c r="G249" s="11">
        <v>63</v>
      </c>
      <c r="H249" s="11">
        <v>172</v>
      </c>
      <c r="I249" s="11">
        <v>2</v>
      </c>
      <c r="J249" s="11">
        <v>4</v>
      </c>
      <c r="K249" s="78">
        <f t="shared" si="19"/>
        <v>241</v>
      </c>
      <c r="L249" s="11" t="s">
        <v>1211</v>
      </c>
      <c r="M249" s="11" t="s">
        <v>1207</v>
      </c>
      <c r="N249" s="10" t="s">
        <v>1212</v>
      </c>
      <c r="O249" s="10" t="s">
        <v>1209</v>
      </c>
      <c r="P249" s="32"/>
      <c r="Q249" s="61"/>
    </row>
    <row r="250" spans="1:17" ht="16.5" customHeight="1">
      <c r="A250" s="65">
        <v>5</v>
      </c>
      <c r="B250" s="65" t="s">
        <v>1190</v>
      </c>
      <c r="C250" s="11" t="s">
        <v>788</v>
      </c>
      <c r="D250" s="11">
        <v>3</v>
      </c>
      <c r="E250" s="11" t="s">
        <v>1213</v>
      </c>
      <c r="F250" s="11" t="s">
        <v>1192</v>
      </c>
      <c r="G250" s="11">
        <v>42</v>
      </c>
      <c r="H250" s="11"/>
      <c r="I250" s="11"/>
      <c r="J250" s="11"/>
      <c r="K250" s="78">
        <f t="shared" si="19"/>
        <v>42</v>
      </c>
      <c r="L250" s="11" t="s">
        <v>1214</v>
      </c>
      <c r="M250" s="11" t="s">
        <v>1215</v>
      </c>
      <c r="N250" s="10" t="s">
        <v>1216</v>
      </c>
      <c r="O250" s="10" t="s">
        <v>1217</v>
      </c>
      <c r="P250" s="32"/>
      <c r="Q250" s="61"/>
    </row>
    <row r="251" spans="1:17" ht="16.5" customHeight="1">
      <c r="A251" s="65">
        <v>6</v>
      </c>
      <c r="B251" s="65" t="s">
        <v>1190</v>
      </c>
      <c r="C251" s="11" t="s">
        <v>788</v>
      </c>
      <c r="D251" s="11">
        <v>2</v>
      </c>
      <c r="E251" s="11" t="s">
        <v>1218</v>
      </c>
      <c r="F251" s="11"/>
      <c r="G251" s="11">
        <v>24</v>
      </c>
      <c r="H251" s="11">
        <v>12</v>
      </c>
      <c r="I251" s="11">
        <v>8</v>
      </c>
      <c r="J251" s="11"/>
      <c r="K251" s="78">
        <f t="shared" si="19"/>
        <v>44</v>
      </c>
      <c r="L251" s="11" t="s">
        <v>1219</v>
      </c>
      <c r="M251" s="11" t="s">
        <v>1220</v>
      </c>
      <c r="N251" s="10" t="s">
        <v>1221</v>
      </c>
      <c r="O251" s="79">
        <v>37823</v>
      </c>
      <c r="P251" s="32"/>
      <c r="Q251" s="61"/>
    </row>
    <row r="252" spans="1:17" ht="16.5" customHeight="1">
      <c r="A252" s="65">
        <v>7</v>
      </c>
      <c r="B252" s="65" t="s">
        <v>1190</v>
      </c>
      <c r="C252" s="11" t="s">
        <v>788</v>
      </c>
      <c r="D252" s="11" t="s">
        <v>1196</v>
      </c>
      <c r="E252" s="11" t="s">
        <v>1222</v>
      </c>
      <c r="F252" s="11" t="s">
        <v>1223</v>
      </c>
      <c r="G252" s="11">
        <v>319</v>
      </c>
      <c r="H252" s="11">
        <v>170</v>
      </c>
      <c r="I252" s="11">
        <v>34</v>
      </c>
      <c r="J252" s="11"/>
      <c r="K252" s="78">
        <f t="shared" si="19"/>
        <v>523</v>
      </c>
      <c r="L252" s="11" t="s">
        <v>1224</v>
      </c>
      <c r="M252" s="11" t="s">
        <v>1225</v>
      </c>
      <c r="N252" s="10" t="s">
        <v>1226</v>
      </c>
      <c r="O252" s="10" t="s">
        <v>1227</v>
      </c>
      <c r="P252" s="32"/>
      <c r="Q252" s="61"/>
    </row>
    <row r="253" spans="1:17" ht="16.5" customHeight="1">
      <c r="A253" s="65">
        <v>8</v>
      </c>
      <c r="B253" s="65" t="s">
        <v>1190</v>
      </c>
      <c r="C253" s="11" t="s">
        <v>788</v>
      </c>
      <c r="D253" s="11">
        <v>2</v>
      </c>
      <c r="E253" s="11" t="s">
        <v>1228</v>
      </c>
      <c r="F253" s="11"/>
      <c r="G253" s="11">
        <v>27</v>
      </c>
      <c r="H253" s="11">
        <v>9</v>
      </c>
      <c r="I253" s="11">
        <v>5</v>
      </c>
      <c r="J253" s="11">
        <v>4</v>
      </c>
      <c r="K253" s="78">
        <f t="shared" si="19"/>
        <v>45</v>
      </c>
      <c r="L253" s="11" t="s">
        <v>1229</v>
      </c>
      <c r="M253" s="11" t="s">
        <v>1230</v>
      </c>
      <c r="N253" s="10" t="s">
        <v>1231</v>
      </c>
      <c r="O253" s="10" t="s">
        <v>1232</v>
      </c>
      <c r="P253" s="32"/>
      <c r="Q253" s="61"/>
    </row>
    <row r="254" spans="1:17" ht="16.5" customHeight="1">
      <c r="A254" s="65">
        <v>9</v>
      </c>
      <c r="B254" s="65" t="s">
        <v>1190</v>
      </c>
      <c r="C254" s="11" t="s">
        <v>788</v>
      </c>
      <c r="D254" s="11" t="s">
        <v>1203</v>
      </c>
      <c r="E254" s="11" t="s">
        <v>1233</v>
      </c>
      <c r="F254" s="11" t="s">
        <v>1234</v>
      </c>
      <c r="G254" s="11">
        <v>147</v>
      </c>
      <c r="H254" s="11">
        <v>159</v>
      </c>
      <c r="I254" s="11"/>
      <c r="J254" s="11"/>
      <c r="K254" s="78">
        <f t="shared" si="19"/>
        <v>306</v>
      </c>
      <c r="L254" s="11" t="s">
        <v>1224</v>
      </c>
      <c r="M254" s="11" t="s">
        <v>1235</v>
      </c>
      <c r="N254" s="10" t="s">
        <v>1236</v>
      </c>
      <c r="O254" s="10" t="s">
        <v>1237</v>
      </c>
      <c r="P254" s="32"/>
      <c r="Q254" s="61"/>
    </row>
    <row r="255" spans="1:17" ht="16.5" customHeight="1">
      <c r="A255" s="65">
        <v>10</v>
      </c>
      <c r="B255" s="65" t="s">
        <v>1190</v>
      </c>
      <c r="C255" s="80" t="s">
        <v>1238</v>
      </c>
      <c r="D255" s="11">
        <v>2</v>
      </c>
      <c r="E255" s="11" t="s">
        <v>1239</v>
      </c>
      <c r="F255" s="11" t="s">
        <v>1192</v>
      </c>
      <c r="G255" s="11">
        <v>27</v>
      </c>
      <c r="H255" s="11">
        <v>6</v>
      </c>
      <c r="I255" s="11">
        <v>11</v>
      </c>
      <c r="J255" s="11"/>
      <c r="K255" s="78">
        <f t="shared" si="19"/>
        <v>44</v>
      </c>
      <c r="L255" s="11" t="s">
        <v>1240</v>
      </c>
      <c r="M255" s="11" t="s">
        <v>1241</v>
      </c>
      <c r="N255" s="10" t="s">
        <v>1242</v>
      </c>
      <c r="O255" s="10" t="s">
        <v>1243</v>
      </c>
      <c r="P255" s="32"/>
      <c r="Q255" s="61"/>
    </row>
    <row r="256" spans="1:17" ht="16.5" customHeight="1">
      <c r="A256" s="65">
        <v>11</v>
      </c>
      <c r="B256" s="65" t="s">
        <v>1190</v>
      </c>
      <c r="C256" s="11" t="s">
        <v>788</v>
      </c>
      <c r="D256" s="11">
        <v>2</v>
      </c>
      <c r="E256" s="11" t="s">
        <v>1244</v>
      </c>
      <c r="F256" s="11" t="s">
        <v>1192</v>
      </c>
      <c r="G256" s="11">
        <v>17</v>
      </c>
      <c r="H256" s="11">
        <v>10</v>
      </c>
      <c r="I256" s="11">
        <v>12</v>
      </c>
      <c r="J256" s="11">
        <v>3</v>
      </c>
      <c r="K256" s="78">
        <f t="shared" si="19"/>
        <v>42</v>
      </c>
      <c r="L256" s="11" t="s">
        <v>1245</v>
      </c>
      <c r="M256" s="10" t="s">
        <v>1246</v>
      </c>
      <c r="N256" s="10" t="s">
        <v>1247</v>
      </c>
      <c r="O256" s="10" t="s">
        <v>1248</v>
      </c>
      <c r="P256" s="32"/>
      <c r="Q256" s="61"/>
    </row>
    <row r="257" spans="1:17" ht="16.5" customHeight="1">
      <c r="A257" s="65">
        <v>12</v>
      </c>
      <c r="B257" s="65" t="s">
        <v>1190</v>
      </c>
      <c r="C257" s="11" t="s">
        <v>788</v>
      </c>
      <c r="D257" s="11">
        <v>2</v>
      </c>
      <c r="E257" s="11" t="s">
        <v>1249</v>
      </c>
      <c r="F257" s="11" t="s">
        <v>1192</v>
      </c>
      <c r="G257" s="11">
        <v>16</v>
      </c>
      <c r="H257" s="11">
        <v>8</v>
      </c>
      <c r="I257" s="11">
        <v>24</v>
      </c>
      <c r="J257" s="11"/>
      <c r="K257" s="78">
        <f t="shared" si="19"/>
        <v>48</v>
      </c>
      <c r="L257" s="11" t="s">
        <v>1250</v>
      </c>
      <c r="M257" s="10" t="s">
        <v>1251</v>
      </c>
      <c r="N257" s="10" t="s">
        <v>1252</v>
      </c>
      <c r="O257" s="10" t="s">
        <v>1253</v>
      </c>
      <c r="P257" s="32"/>
      <c r="Q257" s="61"/>
    </row>
    <row r="258" spans="1:17" ht="16.5" customHeight="1">
      <c r="A258" s="65">
        <v>13</v>
      </c>
      <c r="B258" s="65" t="s">
        <v>1190</v>
      </c>
      <c r="C258" s="11" t="s">
        <v>788</v>
      </c>
      <c r="D258" s="11">
        <v>3</v>
      </c>
      <c r="E258" s="11" t="s">
        <v>1254</v>
      </c>
      <c r="F258" s="11" t="s">
        <v>1192</v>
      </c>
      <c r="G258" s="11">
        <v>38</v>
      </c>
      <c r="H258" s="11">
        <v>11</v>
      </c>
      <c r="I258" s="11"/>
      <c r="J258" s="11">
        <v>3</v>
      </c>
      <c r="K258" s="78">
        <f t="shared" si="19"/>
        <v>52</v>
      </c>
      <c r="L258" s="11" t="s">
        <v>1255</v>
      </c>
      <c r="M258" s="11" t="s">
        <v>1256</v>
      </c>
      <c r="N258" s="10" t="s">
        <v>1257</v>
      </c>
      <c r="O258" s="10" t="s">
        <v>1258</v>
      </c>
      <c r="P258" s="32"/>
      <c r="Q258" s="61"/>
    </row>
    <row r="259" spans="1:17" ht="16.5" customHeight="1">
      <c r="A259" s="65">
        <v>14</v>
      </c>
      <c r="B259" s="65" t="s">
        <v>1190</v>
      </c>
      <c r="C259" s="81" t="s">
        <v>1051</v>
      </c>
      <c r="D259" s="11"/>
      <c r="E259" s="11" t="s">
        <v>1259</v>
      </c>
      <c r="F259" s="11" t="s">
        <v>1192</v>
      </c>
      <c r="G259" s="11">
        <v>12</v>
      </c>
      <c r="H259" s="11">
        <v>14</v>
      </c>
      <c r="I259" s="11">
        <v>1</v>
      </c>
      <c r="J259" s="11">
        <v>3</v>
      </c>
      <c r="K259" s="78">
        <f t="shared" si="19"/>
        <v>30</v>
      </c>
      <c r="L259" s="11" t="s">
        <v>1260</v>
      </c>
      <c r="M259" s="11" t="s">
        <v>1261</v>
      </c>
      <c r="N259" s="10" t="s">
        <v>1262</v>
      </c>
      <c r="O259" s="82">
        <v>38455</v>
      </c>
      <c r="P259" s="32"/>
      <c r="Q259" s="61"/>
    </row>
    <row r="260" spans="1:17" ht="16.5" customHeight="1">
      <c r="A260" s="65">
        <v>15</v>
      </c>
      <c r="B260" s="65" t="s">
        <v>1190</v>
      </c>
      <c r="C260" s="11" t="s">
        <v>788</v>
      </c>
      <c r="D260" s="11" t="s">
        <v>1263</v>
      </c>
      <c r="E260" s="10" t="s">
        <v>1264</v>
      </c>
      <c r="F260" s="11" t="s">
        <v>1192</v>
      </c>
      <c r="G260" s="11">
        <v>30</v>
      </c>
      <c r="H260" s="11"/>
      <c r="I260" s="11"/>
      <c r="J260" s="11"/>
      <c r="K260" s="78">
        <f t="shared" si="19"/>
        <v>30</v>
      </c>
      <c r="L260" s="11" t="s">
        <v>1265</v>
      </c>
      <c r="M260" s="10" t="s">
        <v>1266</v>
      </c>
      <c r="N260" s="10" t="s">
        <v>1267</v>
      </c>
      <c r="O260" s="79" t="s">
        <v>1268</v>
      </c>
      <c r="P260" s="32"/>
      <c r="Q260" s="61"/>
    </row>
    <row r="261" spans="1:17" ht="16.5" customHeight="1">
      <c r="A261" s="65">
        <v>16</v>
      </c>
      <c r="B261" s="65" t="s">
        <v>1190</v>
      </c>
      <c r="C261" s="11" t="s">
        <v>788</v>
      </c>
      <c r="D261" s="11">
        <v>3</v>
      </c>
      <c r="E261" s="11" t="s">
        <v>1269</v>
      </c>
      <c r="F261" s="11" t="s">
        <v>1192</v>
      </c>
      <c r="G261" s="11">
        <v>18</v>
      </c>
      <c r="H261" s="11"/>
      <c r="I261" s="11">
        <v>18</v>
      </c>
      <c r="J261" s="11"/>
      <c r="K261" s="78">
        <f t="shared" si="19"/>
        <v>36</v>
      </c>
      <c r="L261" s="11" t="s">
        <v>1270</v>
      </c>
      <c r="M261" s="11" t="s">
        <v>1271</v>
      </c>
      <c r="N261" s="10" t="s">
        <v>1272</v>
      </c>
      <c r="O261" s="10" t="s">
        <v>1273</v>
      </c>
      <c r="P261" s="32"/>
      <c r="Q261" s="61"/>
    </row>
    <row r="262" spans="1:17" ht="16.5" customHeight="1">
      <c r="A262" s="65">
        <v>17</v>
      </c>
      <c r="B262" s="65" t="s">
        <v>1190</v>
      </c>
      <c r="C262" s="11" t="s">
        <v>788</v>
      </c>
      <c r="D262" s="11" t="s">
        <v>1263</v>
      </c>
      <c r="E262" s="11" t="s">
        <v>1274</v>
      </c>
      <c r="F262" s="11" t="s">
        <v>1192</v>
      </c>
      <c r="G262" s="11">
        <v>26</v>
      </c>
      <c r="H262" s="11"/>
      <c r="I262" s="11"/>
      <c r="J262" s="11">
        <v>4</v>
      </c>
      <c r="K262" s="78">
        <f t="shared" si="19"/>
        <v>30</v>
      </c>
      <c r="L262" s="11" t="s">
        <v>1275</v>
      </c>
      <c r="M262" s="11" t="s">
        <v>1276</v>
      </c>
      <c r="N262" s="10" t="s">
        <v>1277</v>
      </c>
      <c r="O262" s="82">
        <v>39140</v>
      </c>
      <c r="P262" s="32"/>
      <c r="Q262" s="61"/>
    </row>
    <row r="263" spans="1:17" ht="16.5" customHeight="1">
      <c r="A263" s="65">
        <v>18</v>
      </c>
      <c r="B263" s="65" t="s">
        <v>1190</v>
      </c>
      <c r="C263" s="11" t="s">
        <v>788</v>
      </c>
      <c r="D263" s="11">
        <v>2</v>
      </c>
      <c r="E263" s="11" t="s">
        <v>1278</v>
      </c>
      <c r="F263" s="11" t="s">
        <v>1192</v>
      </c>
      <c r="G263" s="11">
        <v>15</v>
      </c>
      <c r="H263" s="11">
        <v>36</v>
      </c>
      <c r="I263" s="11">
        <v>2</v>
      </c>
      <c r="J263" s="11"/>
      <c r="K263" s="78">
        <f t="shared" si="19"/>
        <v>53</v>
      </c>
      <c r="L263" s="11" t="s">
        <v>1279</v>
      </c>
      <c r="M263" s="10" t="s">
        <v>1280</v>
      </c>
      <c r="N263" s="10" t="s">
        <v>1281</v>
      </c>
      <c r="O263" s="79" t="s">
        <v>1282</v>
      </c>
      <c r="P263" s="32"/>
      <c r="Q263" s="61"/>
    </row>
    <row r="264" spans="1:17" ht="16.5" customHeight="1">
      <c r="A264" s="65">
        <v>19</v>
      </c>
      <c r="B264" s="65" t="s">
        <v>1190</v>
      </c>
      <c r="C264" s="11" t="s">
        <v>788</v>
      </c>
      <c r="D264" s="11"/>
      <c r="E264" s="11" t="s">
        <v>1283</v>
      </c>
      <c r="F264" s="11" t="s">
        <v>1192</v>
      </c>
      <c r="G264" s="11">
        <v>31</v>
      </c>
      <c r="H264" s="11"/>
      <c r="I264" s="11"/>
      <c r="J264" s="11"/>
      <c r="K264" s="78">
        <f t="shared" si="19"/>
        <v>31</v>
      </c>
      <c r="L264" s="11" t="s">
        <v>1284</v>
      </c>
      <c r="M264" s="11" t="s">
        <v>1285</v>
      </c>
      <c r="N264" s="10" t="s">
        <v>1286</v>
      </c>
      <c r="O264" s="79" t="s">
        <v>1287</v>
      </c>
      <c r="P264" s="32"/>
      <c r="Q264" s="61"/>
    </row>
    <row r="265" spans="1:17" ht="16.5" customHeight="1">
      <c r="A265" s="65">
        <v>20</v>
      </c>
      <c r="B265" s="65" t="s">
        <v>1190</v>
      </c>
      <c r="C265" s="11" t="s">
        <v>788</v>
      </c>
      <c r="D265" s="11"/>
      <c r="E265" s="11" t="s">
        <v>1288</v>
      </c>
      <c r="F265" s="11" t="s">
        <v>1192</v>
      </c>
      <c r="G265" s="11">
        <v>19</v>
      </c>
      <c r="H265" s="11">
        <v>8</v>
      </c>
      <c r="I265" s="11"/>
      <c r="J265" s="11">
        <v>4</v>
      </c>
      <c r="K265" s="78">
        <f t="shared" si="19"/>
        <v>31</v>
      </c>
      <c r="L265" s="11" t="s">
        <v>1289</v>
      </c>
      <c r="M265" s="11" t="s">
        <v>1290</v>
      </c>
      <c r="N265" s="10" t="s">
        <v>1291</v>
      </c>
      <c r="O265" s="82">
        <v>39842</v>
      </c>
      <c r="P265" s="32"/>
      <c r="Q265" s="61"/>
    </row>
    <row r="266" spans="1:17" ht="16.5" customHeight="1">
      <c r="A266" s="65">
        <v>21</v>
      </c>
      <c r="B266" s="65" t="s">
        <v>1190</v>
      </c>
      <c r="C266" s="11" t="s">
        <v>788</v>
      </c>
      <c r="D266" s="11">
        <v>2</v>
      </c>
      <c r="E266" s="11" t="s">
        <v>1292</v>
      </c>
      <c r="F266" s="11" t="s">
        <v>1192</v>
      </c>
      <c r="G266" s="11">
        <v>18</v>
      </c>
      <c r="H266" s="11">
        <v>13</v>
      </c>
      <c r="I266" s="11"/>
      <c r="J266" s="11"/>
      <c r="K266" s="78">
        <f t="shared" si="19"/>
        <v>31</v>
      </c>
      <c r="L266" s="11" t="s">
        <v>1293</v>
      </c>
      <c r="M266" s="10" t="s">
        <v>1294</v>
      </c>
      <c r="N266" s="10" t="s">
        <v>1295</v>
      </c>
      <c r="O266" s="79" t="s">
        <v>1296</v>
      </c>
      <c r="P266" s="32"/>
      <c r="Q266" s="61"/>
    </row>
    <row r="267" spans="1:17" ht="16.5" customHeight="1">
      <c r="A267" s="65">
        <v>22</v>
      </c>
      <c r="B267" s="65" t="s">
        <v>1190</v>
      </c>
      <c r="C267" s="11" t="s">
        <v>788</v>
      </c>
      <c r="D267" s="11"/>
      <c r="E267" s="11" t="s">
        <v>1297</v>
      </c>
      <c r="F267" s="11" t="s">
        <v>1192</v>
      </c>
      <c r="G267" s="11">
        <v>27</v>
      </c>
      <c r="H267" s="11">
        <v>0</v>
      </c>
      <c r="I267" s="11">
        <v>4</v>
      </c>
      <c r="J267" s="11">
        <v>9</v>
      </c>
      <c r="K267" s="78">
        <f t="shared" si="19"/>
        <v>40</v>
      </c>
      <c r="L267" s="11" t="s">
        <v>1298</v>
      </c>
      <c r="M267" s="11" t="s">
        <v>1299</v>
      </c>
      <c r="N267" s="10" t="s">
        <v>1300</v>
      </c>
      <c r="O267" s="83">
        <v>40562</v>
      </c>
      <c r="P267" s="32"/>
      <c r="Q267" s="61"/>
    </row>
    <row r="268" spans="1:17" ht="16.5" customHeight="1">
      <c r="A268" s="65">
        <v>23</v>
      </c>
      <c r="B268" s="65" t="s">
        <v>1190</v>
      </c>
      <c r="C268" s="84" t="s">
        <v>1057</v>
      </c>
      <c r="D268" s="11"/>
      <c r="E268" s="11" t="s">
        <v>1301</v>
      </c>
      <c r="F268" s="11" t="s">
        <v>1192</v>
      </c>
      <c r="G268" s="11">
        <v>15</v>
      </c>
      <c r="H268" s="11"/>
      <c r="I268" s="11"/>
      <c r="J268" s="11"/>
      <c r="K268" s="78">
        <f t="shared" si="19"/>
        <v>15</v>
      </c>
      <c r="L268" s="11" t="s">
        <v>1302</v>
      </c>
      <c r="M268" s="11" t="s">
        <v>1303</v>
      </c>
      <c r="N268" s="10" t="s">
        <v>1304</v>
      </c>
      <c r="O268" s="83">
        <v>40842</v>
      </c>
      <c r="P268" s="32"/>
      <c r="Q268" s="61"/>
    </row>
    <row r="269" spans="1:17" ht="16.5" customHeight="1">
      <c r="A269" s="65">
        <v>24</v>
      </c>
      <c r="B269" s="65" t="s">
        <v>1190</v>
      </c>
      <c r="C269" s="11" t="s">
        <v>788</v>
      </c>
      <c r="D269" s="11">
        <v>2</v>
      </c>
      <c r="E269" s="11" t="s">
        <v>1305</v>
      </c>
      <c r="F269" s="11" t="s">
        <v>1192</v>
      </c>
      <c r="G269" s="11">
        <v>47</v>
      </c>
      <c r="H269" s="11">
        <v>29</v>
      </c>
      <c r="I269" s="11">
        <v>4</v>
      </c>
      <c r="J269" s="11">
        <v>4</v>
      </c>
      <c r="K269" s="78">
        <f t="shared" si="19"/>
        <v>84</v>
      </c>
      <c r="L269" s="11" t="s">
        <v>1306</v>
      </c>
      <c r="M269" s="11" t="s">
        <v>1307</v>
      </c>
      <c r="N269" s="10" t="s">
        <v>1308</v>
      </c>
      <c r="O269" s="83">
        <v>40882</v>
      </c>
      <c r="P269" s="32"/>
      <c r="Q269" s="61"/>
    </row>
    <row r="270" spans="1:17" ht="16.5" customHeight="1">
      <c r="A270" s="65">
        <v>25</v>
      </c>
      <c r="B270" s="65" t="s">
        <v>1190</v>
      </c>
      <c r="C270" s="84" t="s">
        <v>1057</v>
      </c>
      <c r="D270" s="11"/>
      <c r="E270" s="11" t="s">
        <v>1309</v>
      </c>
      <c r="F270" s="11" t="s">
        <v>1192</v>
      </c>
      <c r="G270" s="11"/>
      <c r="H270" s="11"/>
      <c r="I270" s="11"/>
      <c r="J270" s="11"/>
      <c r="K270" s="78">
        <f t="shared" si="19"/>
        <v>0</v>
      </c>
      <c r="L270" s="11" t="s">
        <v>1310</v>
      </c>
      <c r="M270" s="11" t="s">
        <v>1311</v>
      </c>
      <c r="N270" s="10" t="s">
        <v>1312</v>
      </c>
      <c r="O270" s="83">
        <v>41106</v>
      </c>
      <c r="P270" s="32"/>
      <c r="Q270" s="61"/>
    </row>
    <row r="271" spans="1:17" ht="16.5" customHeight="1">
      <c r="A271" s="65">
        <v>26</v>
      </c>
      <c r="B271" s="65" t="s">
        <v>1190</v>
      </c>
      <c r="C271" s="11" t="s">
        <v>788</v>
      </c>
      <c r="D271" s="11">
        <v>2</v>
      </c>
      <c r="E271" s="11" t="s">
        <v>1313</v>
      </c>
      <c r="F271" s="11" t="s">
        <v>1192</v>
      </c>
      <c r="G271" s="11">
        <v>20</v>
      </c>
      <c r="H271" s="11">
        <v>26</v>
      </c>
      <c r="I271" s="11">
        <v>4</v>
      </c>
      <c r="J271" s="11">
        <v>3</v>
      </c>
      <c r="K271" s="78">
        <f t="shared" si="19"/>
        <v>53</v>
      </c>
      <c r="L271" s="11" t="s">
        <v>1314</v>
      </c>
      <c r="M271" s="11" t="s">
        <v>1315</v>
      </c>
      <c r="N271" s="10" t="s">
        <v>1316</v>
      </c>
      <c r="O271" s="79" t="s">
        <v>1317</v>
      </c>
      <c r="P271" s="61"/>
      <c r="Q271" s="61"/>
    </row>
    <row r="272" spans="1:17" ht="16.5" customHeight="1">
      <c r="A272" s="65">
        <v>27</v>
      </c>
      <c r="B272" s="65" t="s">
        <v>1190</v>
      </c>
      <c r="C272" s="84" t="s">
        <v>1057</v>
      </c>
      <c r="D272" s="11"/>
      <c r="E272" s="11" t="s">
        <v>1318</v>
      </c>
      <c r="F272" s="11" t="s">
        <v>1192</v>
      </c>
      <c r="G272" s="11"/>
      <c r="H272" s="11"/>
      <c r="I272" s="11"/>
      <c r="J272" s="11"/>
      <c r="K272" s="78">
        <f t="shared" si="19"/>
        <v>0</v>
      </c>
      <c r="L272" s="11" t="s">
        <v>1319</v>
      </c>
      <c r="M272" s="11" t="s">
        <v>1320</v>
      </c>
      <c r="N272" s="11" t="s">
        <v>1321</v>
      </c>
      <c r="O272" s="85" t="s">
        <v>1322</v>
      </c>
      <c r="P272" s="61"/>
      <c r="Q272" s="61"/>
    </row>
    <row r="273" spans="1:17" ht="16.5" customHeight="1">
      <c r="A273" s="65">
        <v>28</v>
      </c>
      <c r="B273" s="65" t="s">
        <v>1190</v>
      </c>
      <c r="C273" s="11" t="s">
        <v>788</v>
      </c>
      <c r="D273" s="11"/>
      <c r="E273" s="11" t="s">
        <v>1323</v>
      </c>
      <c r="F273" s="11" t="s">
        <v>1192</v>
      </c>
      <c r="G273" s="11">
        <v>16</v>
      </c>
      <c r="H273" s="11">
        <v>16</v>
      </c>
      <c r="I273" s="11">
        <v>8</v>
      </c>
      <c r="J273" s="11"/>
      <c r="K273" s="78">
        <f t="shared" si="19"/>
        <v>40</v>
      </c>
      <c r="L273" s="11" t="s">
        <v>1324</v>
      </c>
      <c r="M273" s="11" t="s">
        <v>1325</v>
      </c>
      <c r="N273" s="10" t="s">
        <v>1326</v>
      </c>
      <c r="O273" s="83">
        <v>41240</v>
      </c>
      <c r="P273" s="61"/>
      <c r="Q273" s="61"/>
    </row>
    <row r="274" spans="1:17" ht="16.5" customHeight="1">
      <c r="A274" s="65">
        <v>29</v>
      </c>
      <c r="B274" s="65" t="s">
        <v>1190</v>
      </c>
      <c r="C274" s="65" t="s">
        <v>788</v>
      </c>
      <c r="D274" s="65"/>
      <c r="E274" s="86" t="s">
        <v>1327</v>
      </c>
      <c r="F274" s="65"/>
      <c r="G274" s="65"/>
      <c r="H274" s="65"/>
      <c r="I274" s="65"/>
      <c r="J274" s="65"/>
      <c r="K274" s="65"/>
      <c r="L274" s="87" t="s">
        <v>1328</v>
      </c>
      <c r="M274" s="88" t="s">
        <v>1329</v>
      </c>
      <c r="N274" s="65" t="s">
        <v>1330</v>
      </c>
      <c r="O274" s="89">
        <v>19881013</v>
      </c>
      <c r="P274" s="65"/>
      <c r="Q274" s="11" t="s">
        <v>1331</v>
      </c>
    </row>
    <row r="275" spans="1:17" ht="16.5" customHeight="1">
      <c r="A275" s="65">
        <v>30</v>
      </c>
      <c r="B275" s="65" t="s">
        <v>1190</v>
      </c>
      <c r="C275" s="65" t="s">
        <v>788</v>
      </c>
      <c r="D275" s="65">
        <v>3</v>
      </c>
      <c r="E275" s="65" t="s">
        <v>1332</v>
      </c>
      <c r="F275" s="65" t="s">
        <v>1332</v>
      </c>
      <c r="G275" s="65">
        <v>12</v>
      </c>
      <c r="H275" s="65">
        <v>3</v>
      </c>
      <c r="I275" s="65">
        <v>5</v>
      </c>
      <c r="J275" s="65"/>
      <c r="K275" s="65">
        <v>30</v>
      </c>
      <c r="L275" s="65" t="s">
        <v>1333</v>
      </c>
      <c r="M275" s="65" t="s">
        <v>1334</v>
      </c>
      <c r="N275" s="65" t="s">
        <v>1335</v>
      </c>
      <c r="O275" s="65">
        <v>2002.12</v>
      </c>
      <c r="P275" s="65"/>
      <c r="Q275" s="2"/>
    </row>
    <row r="276" spans="1:17" ht="16.5" customHeight="1">
      <c r="A276" s="65">
        <v>31</v>
      </c>
      <c r="B276" s="65" t="s">
        <v>1190</v>
      </c>
      <c r="C276" s="11" t="s">
        <v>788</v>
      </c>
      <c r="D276" s="65" t="s">
        <v>1196</v>
      </c>
      <c r="E276" s="65" t="s">
        <v>1336</v>
      </c>
      <c r="F276" s="65" t="s">
        <v>1337</v>
      </c>
      <c r="G276" s="65">
        <v>67</v>
      </c>
      <c r="H276" s="65">
        <v>92</v>
      </c>
      <c r="I276" s="65">
        <v>17</v>
      </c>
      <c r="J276" s="65" t="s">
        <v>1338</v>
      </c>
      <c r="K276" s="65">
        <v>176</v>
      </c>
      <c r="L276" s="65" t="s">
        <v>1339</v>
      </c>
      <c r="M276" s="65" t="s">
        <v>1337</v>
      </c>
      <c r="N276" s="65" t="s">
        <v>1340</v>
      </c>
      <c r="O276" s="65" t="s">
        <v>1341</v>
      </c>
      <c r="P276" s="65"/>
      <c r="Q276" s="65"/>
    </row>
    <row r="277" spans="1:17" ht="16.5" customHeight="1">
      <c r="A277" s="65">
        <v>32</v>
      </c>
      <c r="B277" s="65" t="s">
        <v>1190</v>
      </c>
      <c r="C277" s="11" t="s">
        <v>788</v>
      </c>
      <c r="D277" s="65" t="s">
        <v>1338</v>
      </c>
      <c r="E277" s="65" t="s">
        <v>1342</v>
      </c>
      <c r="F277" s="65" t="s">
        <v>1343</v>
      </c>
      <c r="G277" s="65">
        <v>29</v>
      </c>
      <c r="H277" s="65">
        <v>12</v>
      </c>
      <c r="I277" s="65" t="s">
        <v>1338</v>
      </c>
      <c r="J277" s="65" t="s">
        <v>1338</v>
      </c>
      <c r="K277" s="65">
        <v>41</v>
      </c>
      <c r="L277" s="65" t="s">
        <v>1344</v>
      </c>
      <c r="M277" s="65" t="s">
        <v>1343</v>
      </c>
      <c r="N277" s="65" t="s">
        <v>1345</v>
      </c>
      <c r="O277" s="65" t="s">
        <v>1346</v>
      </c>
      <c r="P277" s="65"/>
      <c r="Q277" s="65"/>
    </row>
    <row r="278" spans="1:17" ht="16.5" customHeight="1">
      <c r="A278" s="65">
        <v>33</v>
      </c>
      <c r="B278" s="65" t="s">
        <v>1190</v>
      </c>
      <c r="C278" s="11" t="s">
        <v>788</v>
      </c>
      <c r="D278" s="65" t="s">
        <v>1347</v>
      </c>
      <c r="E278" s="65" t="s">
        <v>1348</v>
      </c>
      <c r="F278" s="65" t="s">
        <v>1349</v>
      </c>
      <c r="G278" s="65">
        <v>31</v>
      </c>
      <c r="H278" s="65">
        <v>9</v>
      </c>
      <c r="I278" s="65">
        <v>2</v>
      </c>
      <c r="J278" s="65" t="s">
        <v>1338</v>
      </c>
      <c r="K278" s="65">
        <v>42</v>
      </c>
      <c r="L278" s="65" t="s">
        <v>1350</v>
      </c>
      <c r="M278" s="65" t="s">
        <v>1349</v>
      </c>
      <c r="N278" s="65" t="s">
        <v>1351</v>
      </c>
      <c r="O278" s="65" t="s">
        <v>1352</v>
      </c>
      <c r="P278" s="65"/>
      <c r="Q278" s="65"/>
    </row>
    <row r="279" spans="1:17" ht="16.5" customHeight="1">
      <c r="A279" s="65">
        <v>34</v>
      </c>
      <c r="B279" s="65" t="s">
        <v>1190</v>
      </c>
      <c r="C279" s="11" t="s">
        <v>788</v>
      </c>
      <c r="D279" s="65" t="s">
        <v>1203</v>
      </c>
      <c r="E279" s="65" t="s">
        <v>1353</v>
      </c>
      <c r="F279" s="65" t="s">
        <v>1207</v>
      </c>
      <c r="G279" s="65">
        <v>210</v>
      </c>
      <c r="H279" s="65">
        <v>3</v>
      </c>
      <c r="I279" s="65" t="s">
        <v>1338</v>
      </c>
      <c r="J279" s="65" t="s">
        <v>1338</v>
      </c>
      <c r="K279" s="65">
        <v>213</v>
      </c>
      <c r="L279" s="65" t="s">
        <v>1354</v>
      </c>
      <c r="M279" s="65" t="s">
        <v>1207</v>
      </c>
      <c r="N279" s="65" t="s">
        <v>1355</v>
      </c>
      <c r="O279" s="65" t="s">
        <v>1356</v>
      </c>
      <c r="P279" s="65"/>
      <c r="Q279" s="65"/>
    </row>
    <row r="280" spans="1:17" ht="16.5" customHeight="1">
      <c r="A280" s="65">
        <v>35</v>
      </c>
      <c r="B280" s="65" t="s">
        <v>1190</v>
      </c>
      <c r="C280" s="11" t="s">
        <v>788</v>
      </c>
      <c r="D280" s="65" t="s">
        <v>1338</v>
      </c>
      <c r="E280" s="65" t="s">
        <v>1357</v>
      </c>
      <c r="F280" s="65" t="s">
        <v>1358</v>
      </c>
      <c r="G280" s="65">
        <v>60</v>
      </c>
      <c r="H280" s="65" t="s">
        <v>1338</v>
      </c>
      <c r="I280" s="65" t="s">
        <v>1338</v>
      </c>
      <c r="J280" s="65" t="s">
        <v>1338</v>
      </c>
      <c r="K280" s="65">
        <v>60</v>
      </c>
      <c r="L280" s="65" t="s">
        <v>1359</v>
      </c>
      <c r="M280" s="65" t="s">
        <v>1358</v>
      </c>
      <c r="N280" s="65" t="s">
        <v>1360</v>
      </c>
      <c r="O280" s="65" t="s">
        <v>1361</v>
      </c>
      <c r="P280" s="65"/>
      <c r="Q280" s="65"/>
    </row>
    <row r="281" spans="1:17" ht="16.5" customHeight="1">
      <c r="A281" s="65">
        <v>36</v>
      </c>
      <c r="B281" s="65" t="s">
        <v>1190</v>
      </c>
      <c r="C281" s="11" t="s">
        <v>788</v>
      </c>
      <c r="D281" s="65" t="s">
        <v>1338</v>
      </c>
      <c r="E281" s="65" t="s">
        <v>1362</v>
      </c>
      <c r="F281" s="65" t="s">
        <v>1363</v>
      </c>
      <c r="G281" s="65">
        <v>6</v>
      </c>
      <c r="H281" s="65">
        <v>22</v>
      </c>
      <c r="I281" s="65">
        <v>11</v>
      </c>
      <c r="J281" s="65">
        <v>6</v>
      </c>
      <c r="K281" s="65">
        <v>45</v>
      </c>
      <c r="L281" s="65" t="s">
        <v>1364</v>
      </c>
      <c r="M281" s="65" t="s">
        <v>1363</v>
      </c>
      <c r="N281" s="65" t="s">
        <v>1365</v>
      </c>
      <c r="O281" s="65" t="s">
        <v>1366</v>
      </c>
      <c r="P281" s="65"/>
      <c r="Q281" s="65"/>
    </row>
    <row r="282" spans="1:17" ht="16.5" customHeight="1">
      <c r="A282" s="65">
        <v>37</v>
      </c>
      <c r="B282" s="65" t="s">
        <v>1190</v>
      </c>
      <c r="C282" s="11" t="s">
        <v>788</v>
      </c>
      <c r="D282" s="65" t="s">
        <v>1338</v>
      </c>
      <c r="E282" s="65" t="s">
        <v>1367</v>
      </c>
      <c r="F282" s="65" t="s">
        <v>1368</v>
      </c>
      <c r="G282" s="65">
        <v>72</v>
      </c>
      <c r="H282" s="65">
        <v>21</v>
      </c>
      <c r="I282" s="65">
        <v>3</v>
      </c>
      <c r="J282" s="65" t="s">
        <v>1338</v>
      </c>
      <c r="K282" s="65">
        <v>96</v>
      </c>
      <c r="L282" s="65" t="s">
        <v>1369</v>
      </c>
      <c r="M282" s="65" t="s">
        <v>1368</v>
      </c>
      <c r="N282" s="65" t="s">
        <v>1370</v>
      </c>
      <c r="O282" s="65" t="s">
        <v>1371</v>
      </c>
      <c r="P282" s="65"/>
      <c r="Q282" s="65"/>
    </row>
    <row r="283" spans="1:17" ht="16.5" customHeight="1">
      <c r="A283" s="65">
        <v>38</v>
      </c>
      <c r="B283" s="65" t="s">
        <v>1190</v>
      </c>
      <c r="C283" s="11" t="s">
        <v>788</v>
      </c>
      <c r="D283" s="65" t="s">
        <v>1338</v>
      </c>
      <c r="E283" s="65" t="s">
        <v>1372</v>
      </c>
      <c r="F283" s="65" t="s">
        <v>1373</v>
      </c>
      <c r="G283" s="65">
        <v>38</v>
      </c>
      <c r="H283" s="65" t="s">
        <v>1338</v>
      </c>
      <c r="I283" s="65" t="s">
        <v>1338</v>
      </c>
      <c r="J283" s="65" t="s">
        <v>1338</v>
      </c>
      <c r="K283" s="65">
        <v>38</v>
      </c>
      <c r="L283" s="65" t="s">
        <v>1374</v>
      </c>
      <c r="M283" s="65" t="s">
        <v>1373</v>
      </c>
      <c r="N283" s="65" t="s">
        <v>1375</v>
      </c>
      <c r="O283" s="65" t="s">
        <v>1376</v>
      </c>
      <c r="P283" s="65"/>
      <c r="Q283" s="65"/>
    </row>
    <row r="284" spans="1:17" ht="16.5" customHeight="1">
      <c r="A284" s="65">
        <v>39</v>
      </c>
      <c r="B284" s="65" t="s">
        <v>1190</v>
      </c>
      <c r="C284" s="11" t="s">
        <v>788</v>
      </c>
      <c r="D284" s="65" t="s">
        <v>1338</v>
      </c>
      <c r="E284" s="65" t="s">
        <v>1377</v>
      </c>
      <c r="F284" s="65" t="s">
        <v>1378</v>
      </c>
      <c r="G284" s="65">
        <v>46</v>
      </c>
      <c r="H284" s="65" t="s">
        <v>1338</v>
      </c>
      <c r="I284" s="65" t="s">
        <v>1338</v>
      </c>
      <c r="J284" s="65" t="s">
        <v>1338</v>
      </c>
      <c r="K284" s="65">
        <v>46</v>
      </c>
      <c r="L284" s="65" t="s">
        <v>1379</v>
      </c>
      <c r="M284" s="65" t="s">
        <v>1378</v>
      </c>
      <c r="N284" s="65" t="s">
        <v>1380</v>
      </c>
      <c r="O284" s="65" t="s">
        <v>1381</v>
      </c>
      <c r="P284" s="65"/>
      <c r="Q284" s="65"/>
    </row>
    <row r="285" spans="1:17" ht="16.5" customHeight="1">
      <c r="A285" s="65">
        <v>40</v>
      </c>
      <c r="B285" s="65" t="s">
        <v>1190</v>
      </c>
      <c r="C285" s="11" t="s">
        <v>788</v>
      </c>
      <c r="D285" s="65" t="s">
        <v>1338</v>
      </c>
      <c r="E285" s="65" t="s">
        <v>1382</v>
      </c>
      <c r="F285" s="65" t="s">
        <v>1383</v>
      </c>
      <c r="G285" s="65">
        <v>33</v>
      </c>
      <c r="H285" s="65" t="s">
        <v>1338</v>
      </c>
      <c r="I285" s="65" t="s">
        <v>1338</v>
      </c>
      <c r="J285" s="65" t="s">
        <v>1338</v>
      </c>
      <c r="K285" s="65">
        <v>33</v>
      </c>
      <c r="L285" s="65" t="s">
        <v>1384</v>
      </c>
      <c r="M285" s="65" t="s">
        <v>1383</v>
      </c>
      <c r="N285" s="65" t="s">
        <v>1385</v>
      </c>
      <c r="O285" s="65" t="s">
        <v>1386</v>
      </c>
      <c r="P285" s="65"/>
      <c r="Q285" s="65"/>
    </row>
    <row r="286" spans="1:17" ht="16.5" customHeight="1">
      <c r="A286" s="65">
        <v>41</v>
      </c>
      <c r="B286" s="65" t="s">
        <v>1190</v>
      </c>
      <c r="C286" s="65" t="s">
        <v>788</v>
      </c>
      <c r="D286" s="65" t="s">
        <v>1203</v>
      </c>
      <c r="E286" s="65" t="s">
        <v>1387</v>
      </c>
      <c r="F286" s="65" t="s">
        <v>1388</v>
      </c>
      <c r="G286" s="65">
        <v>92</v>
      </c>
      <c r="H286" s="65">
        <v>88</v>
      </c>
      <c r="I286" s="65">
        <v>2</v>
      </c>
      <c r="J286" s="65">
        <v>22</v>
      </c>
      <c r="K286" s="65">
        <v>204</v>
      </c>
      <c r="L286" s="65" t="s">
        <v>1389</v>
      </c>
      <c r="M286" s="65" t="s">
        <v>1390</v>
      </c>
      <c r="N286" s="65" t="s">
        <v>1391</v>
      </c>
      <c r="O286" s="65" t="s">
        <v>1392</v>
      </c>
      <c r="P286" s="65"/>
      <c r="Q286" s="2"/>
    </row>
    <row r="287" spans="1:17" ht="16.5" customHeight="1">
      <c r="A287" s="65">
        <v>42</v>
      </c>
      <c r="B287" s="65" t="s">
        <v>1190</v>
      </c>
      <c r="C287" s="65" t="s">
        <v>788</v>
      </c>
      <c r="D287" s="65"/>
      <c r="E287" s="65" t="s">
        <v>1393</v>
      </c>
      <c r="F287" s="65" t="s">
        <v>1192</v>
      </c>
      <c r="G287" s="65">
        <v>40</v>
      </c>
      <c r="H287" s="65">
        <v>12</v>
      </c>
      <c r="I287" s="65">
        <v>6</v>
      </c>
      <c r="J287" s="65"/>
      <c r="K287" s="65">
        <v>58</v>
      </c>
      <c r="L287" s="65" t="s">
        <v>1394</v>
      </c>
      <c r="M287" s="65" t="s">
        <v>1395</v>
      </c>
      <c r="N287" s="65" t="s">
        <v>1396</v>
      </c>
      <c r="O287" s="65" t="s">
        <v>1397</v>
      </c>
      <c r="P287" s="65"/>
      <c r="Q287" s="2"/>
    </row>
    <row r="288" spans="1:17" ht="16.5" customHeight="1">
      <c r="A288" s="65">
        <v>43</v>
      </c>
      <c r="B288" s="65" t="s">
        <v>1190</v>
      </c>
      <c r="C288" s="65" t="s">
        <v>788</v>
      </c>
      <c r="D288" s="90">
        <v>1</v>
      </c>
      <c r="E288" s="90" t="s">
        <v>1398</v>
      </c>
      <c r="F288" s="90" t="s">
        <v>1398</v>
      </c>
      <c r="G288" s="91">
        <v>56</v>
      </c>
      <c r="H288" s="91">
        <v>23</v>
      </c>
      <c r="I288" s="91">
        <v>15</v>
      </c>
      <c r="J288" s="91">
        <v>0</v>
      </c>
      <c r="K288" s="92">
        <f>SUM(G288:J288)</f>
        <v>94</v>
      </c>
      <c r="L288" s="90" t="s">
        <v>1399</v>
      </c>
      <c r="M288" s="90" t="s">
        <v>1400</v>
      </c>
      <c r="N288" s="90" t="s">
        <v>1401</v>
      </c>
      <c r="O288" s="90">
        <v>2000.04</v>
      </c>
      <c r="P288" s="65"/>
      <c r="Q288" s="2"/>
    </row>
    <row r="289" spans="1:17" ht="16.5" customHeight="1">
      <c r="A289" s="65">
        <v>44</v>
      </c>
      <c r="B289" s="65" t="s">
        <v>1190</v>
      </c>
      <c r="C289" s="65" t="s">
        <v>788</v>
      </c>
      <c r="D289" s="90">
        <v>2</v>
      </c>
      <c r="E289" s="90" t="s">
        <v>1402</v>
      </c>
      <c r="F289" s="90"/>
      <c r="G289" s="91">
        <v>37</v>
      </c>
      <c r="H289" s="91">
        <v>5</v>
      </c>
      <c r="I289" s="91">
        <v>8</v>
      </c>
      <c r="J289" s="91">
        <v>0</v>
      </c>
      <c r="K289" s="92">
        <f>SUM(G289:J289)</f>
        <v>50</v>
      </c>
      <c r="L289" s="90" t="s">
        <v>1403</v>
      </c>
      <c r="M289" s="90" t="s">
        <v>1404</v>
      </c>
      <c r="N289" s="90" t="s">
        <v>1405</v>
      </c>
      <c r="O289" s="90">
        <v>2002.01</v>
      </c>
      <c r="P289" s="65"/>
      <c r="Q289" s="2"/>
    </row>
    <row r="290" spans="1:17" ht="16.5" customHeight="1">
      <c r="A290" s="65">
        <v>45</v>
      </c>
      <c r="B290" s="65" t="s">
        <v>1190</v>
      </c>
      <c r="C290" s="65" t="s">
        <v>788</v>
      </c>
      <c r="D290" s="90">
        <v>2</v>
      </c>
      <c r="E290" s="90" t="s">
        <v>1406</v>
      </c>
      <c r="F290" s="90"/>
      <c r="G290" s="91">
        <v>21</v>
      </c>
      <c r="H290" s="91">
        <v>28</v>
      </c>
      <c r="I290" s="91">
        <v>5</v>
      </c>
      <c r="J290" s="91">
        <v>0</v>
      </c>
      <c r="K290" s="92">
        <f>SUM(G290:J290)</f>
        <v>54</v>
      </c>
      <c r="L290" s="90" t="s">
        <v>1407</v>
      </c>
      <c r="M290" s="90" t="s">
        <v>1408</v>
      </c>
      <c r="N290" s="90" t="s">
        <v>1409</v>
      </c>
      <c r="O290" s="90">
        <v>2002.12</v>
      </c>
      <c r="P290" s="65"/>
      <c r="Q290" s="2"/>
    </row>
    <row r="291" spans="1:17" ht="16.5" customHeight="1">
      <c r="A291" s="65">
        <v>46</v>
      </c>
      <c r="B291" s="65" t="s">
        <v>1190</v>
      </c>
      <c r="C291" s="65" t="s">
        <v>788</v>
      </c>
      <c r="D291" s="65">
        <v>2</v>
      </c>
      <c r="E291" s="65" t="s">
        <v>1410</v>
      </c>
      <c r="F291" s="65" t="s">
        <v>1411</v>
      </c>
      <c r="G291" s="65"/>
      <c r="H291" s="65">
        <v>112</v>
      </c>
      <c r="I291" s="65">
        <v>6</v>
      </c>
      <c r="J291" s="65"/>
      <c r="K291" s="65">
        <v>118</v>
      </c>
      <c r="L291" s="65" t="s">
        <v>1412</v>
      </c>
      <c r="M291" s="65"/>
      <c r="N291" s="65" t="s">
        <v>1413</v>
      </c>
      <c r="O291" s="65">
        <v>1992.01</v>
      </c>
      <c r="P291" s="65"/>
      <c r="Q291" s="2"/>
    </row>
    <row r="292" spans="1:17" ht="16.5" customHeight="1">
      <c r="A292" s="65">
        <v>47</v>
      </c>
      <c r="B292" s="65" t="s">
        <v>1190</v>
      </c>
      <c r="C292" s="65" t="s">
        <v>788</v>
      </c>
      <c r="D292" s="65">
        <v>3</v>
      </c>
      <c r="E292" s="65" t="s">
        <v>1414</v>
      </c>
      <c r="F292" s="65" t="s">
        <v>1415</v>
      </c>
      <c r="G292" s="65"/>
      <c r="H292" s="65">
        <v>53</v>
      </c>
      <c r="I292" s="65"/>
      <c r="J292" s="65"/>
      <c r="K292" s="65">
        <v>53</v>
      </c>
      <c r="L292" s="65" t="s">
        <v>1416</v>
      </c>
      <c r="M292" s="65"/>
      <c r="N292" s="65" t="s">
        <v>1417</v>
      </c>
      <c r="O292" s="65">
        <v>2005.05</v>
      </c>
      <c r="P292" s="65"/>
      <c r="Q292" s="2"/>
    </row>
    <row r="293" spans="1:17" ht="16.5" customHeight="1">
      <c r="A293" s="65">
        <v>48</v>
      </c>
      <c r="B293" s="65" t="s">
        <v>1190</v>
      </c>
      <c r="C293" s="65" t="s">
        <v>788</v>
      </c>
      <c r="D293" s="65" t="s">
        <v>989</v>
      </c>
      <c r="E293" s="65" t="s">
        <v>1418</v>
      </c>
      <c r="F293" s="65"/>
      <c r="G293" s="65">
        <v>56</v>
      </c>
      <c r="H293" s="65"/>
      <c r="I293" s="65">
        <v>6</v>
      </c>
      <c r="J293" s="65"/>
      <c r="K293" s="65">
        <v>62</v>
      </c>
      <c r="L293" s="65" t="s">
        <v>1419</v>
      </c>
      <c r="M293" s="65"/>
      <c r="N293" s="65" t="s">
        <v>1420</v>
      </c>
      <c r="O293" s="65">
        <v>2008.01</v>
      </c>
      <c r="P293" s="65"/>
      <c r="Q293" s="2"/>
    </row>
    <row r="294" spans="1:17" ht="16.5" customHeight="1">
      <c r="A294" s="65">
        <v>49</v>
      </c>
      <c r="B294" s="65" t="s">
        <v>1190</v>
      </c>
      <c r="C294" s="65" t="s">
        <v>788</v>
      </c>
      <c r="D294" s="65">
        <v>3</v>
      </c>
      <c r="E294" s="65" t="s">
        <v>1421</v>
      </c>
      <c r="F294" s="65"/>
      <c r="G294" s="65">
        <v>16</v>
      </c>
      <c r="H294" s="65"/>
      <c r="I294" s="65">
        <v>25</v>
      </c>
      <c r="J294" s="65"/>
      <c r="K294" s="65">
        <v>41</v>
      </c>
      <c r="L294" s="65" t="s">
        <v>1422</v>
      </c>
      <c r="M294" s="65" t="s">
        <v>1423</v>
      </c>
      <c r="N294" s="65" t="s">
        <v>1424</v>
      </c>
      <c r="O294" s="65" t="s">
        <v>1425</v>
      </c>
      <c r="P294" s="65"/>
      <c r="Q294" s="2"/>
    </row>
    <row r="295" spans="1:17" ht="16.5" customHeight="1">
      <c r="A295" s="65">
        <v>50</v>
      </c>
      <c r="B295" s="65" t="s">
        <v>1190</v>
      </c>
      <c r="C295" s="65" t="s">
        <v>788</v>
      </c>
      <c r="D295" s="65">
        <v>3</v>
      </c>
      <c r="E295" s="65" t="s">
        <v>1426</v>
      </c>
      <c r="F295" s="65"/>
      <c r="G295" s="65">
        <v>45</v>
      </c>
      <c r="H295" s="65"/>
      <c r="I295" s="65"/>
      <c r="J295" s="65"/>
      <c r="K295" s="65">
        <v>45</v>
      </c>
      <c r="L295" s="65" t="s">
        <v>1427</v>
      </c>
      <c r="M295" s="65" t="s">
        <v>1428</v>
      </c>
      <c r="N295" s="65" t="s">
        <v>1429</v>
      </c>
      <c r="O295" s="65" t="s">
        <v>1430</v>
      </c>
      <c r="P295" s="65"/>
      <c r="Q295" s="2"/>
    </row>
    <row r="296" spans="1:17" ht="16.5" customHeight="1">
      <c r="A296" s="65">
        <v>51</v>
      </c>
      <c r="B296" s="65" t="s">
        <v>1190</v>
      </c>
      <c r="C296" s="65" t="s">
        <v>788</v>
      </c>
      <c r="D296" s="65">
        <v>3</v>
      </c>
      <c r="E296" s="65" t="s">
        <v>1431</v>
      </c>
      <c r="F296" s="65"/>
      <c r="G296" s="65">
        <v>23</v>
      </c>
      <c r="H296" s="65"/>
      <c r="I296" s="65">
        <v>25</v>
      </c>
      <c r="J296" s="65"/>
      <c r="K296" s="65">
        <v>48</v>
      </c>
      <c r="L296" s="65" t="s">
        <v>1432</v>
      </c>
      <c r="M296" s="65" t="s">
        <v>1433</v>
      </c>
      <c r="N296" s="65" t="s">
        <v>1434</v>
      </c>
      <c r="O296" s="65" t="s">
        <v>1435</v>
      </c>
      <c r="P296" s="65"/>
      <c r="Q296" s="2"/>
    </row>
    <row r="297" spans="1:17" s="3" customFormat="1" ht="16.5" customHeight="1">
      <c r="A297" s="4" t="s">
        <v>786</v>
      </c>
      <c r="B297" s="4" t="s">
        <v>1539</v>
      </c>
      <c r="C297" s="4"/>
      <c r="D297" s="4"/>
      <c r="E297" s="4"/>
      <c r="F297" s="4"/>
      <c r="G297" s="5">
        <f>SUM(G298:G316)</f>
        <v>582</v>
      </c>
      <c r="H297" s="5">
        <f>SUM(H298:H316)</f>
        <v>424</v>
      </c>
      <c r="I297" s="5">
        <f>SUM(I298:I316)</f>
        <v>136</v>
      </c>
      <c r="J297" s="5">
        <f>SUM(J298:J316)</f>
        <v>60</v>
      </c>
      <c r="K297" s="5">
        <f>SUM(K298:K316)</f>
        <v>1276</v>
      </c>
      <c r="L297" s="4"/>
      <c r="M297" s="4"/>
      <c r="N297" s="4"/>
      <c r="O297" s="4"/>
      <c r="P297" s="4"/>
      <c r="Q297" s="4"/>
    </row>
    <row r="298" spans="1:17" ht="16.5" customHeight="1">
      <c r="A298" s="65">
        <v>1</v>
      </c>
      <c r="B298" s="65" t="s">
        <v>1539</v>
      </c>
      <c r="C298" s="65" t="s">
        <v>788</v>
      </c>
      <c r="D298" s="65" t="s">
        <v>789</v>
      </c>
      <c r="E298" s="65" t="s">
        <v>1437</v>
      </c>
      <c r="F298" s="65" t="s">
        <v>1438</v>
      </c>
      <c r="G298" s="65">
        <v>47</v>
      </c>
      <c r="H298" s="65">
        <v>24</v>
      </c>
      <c r="I298" s="65">
        <v>13</v>
      </c>
      <c r="J298" s="65">
        <v>3</v>
      </c>
      <c r="K298" s="65">
        <v>87</v>
      </c>
      <c r="L298" s="65" t="s">
        <v>1439</v>
      </c>
      <c r="M298" s="65" t="s">
        <v>1440</v>
      </c>
      <c r="N298" s="65" t="s">
        <v>1441</v>
      </c>
      <c r="O298" s="65" t="s">
        <v>1442</v>
      </c>
      <c r="P298" s="65"/>
      <c r="Q298" s="2"/>
    </row>
    <row r="299" spans="1:17" ht="16.5" customHeight="1">
      <c r="A299" s="65">
        <v>2</v>
      </c>
      <c r="B299" s="65" t="s">
        <v>1539</v>
      </c>
      <c r="C299" s="65" t="s">
        <v>788</v>
      </c>
      <c r="D299" s="65">
        <v>1</v>
      </c>
      <c r="E299" s="65" t="s">
        <v>1443</v>
      </c>
      <c r="F299" s="65" t="s">
        <v>1444</v>
      </c>
      <c r="G299" s="65">
        <v>89</v>
      </c>
      <c r="H299" s="65">
        <v>5</v>
      </c>
      <c r="I299" s="65">
        <v>3</v>
      </c>
      <c r="J299" s="65">
        <v>13</v>
      </c>
      <c r="K299" s="65">
        <v>110</v>
      </c>
      <c r="L299" s="65" t="s">
        <v>1445</v>
      </c>
      <c r="M299" s="65" t="s">
        <v>1446</v>
      </c>
      <c r="N299" s="65" t="s">
        <v>1447</v>
      </c>
      <c r="O299" s="65" t="s">
        <v>1448</v>
      </c>
      <c r="P299" s="65"/>
      <c r="Q299" s="2"/>
    </row>
    <row r="300" spans="1:17" ht="16.5" customHeight="1">
      <c r="A300" s="65">
        <v>3</v>
      </c>
      <c r="B300" s="65" t="s">
        <v>1539</v>
      </c>
      <c r="C300" s="65" t="s">
        <v>788</v>
      </c>
      <c r="D300" s="65">
        <v>1</v>
      </c>
      <c r="E300" s="65" t="s">
        <v>1449</v>
      </c>
      <c r="F300" s="65" t="s">
        <v>1450</v>
      </c>
      <c r="G300" s="65"/>
      <c r="H300" s="65"/>
      <c r="I300" s="65"/>
      <c r="J300" s="65"/>
      <c r="K300" s="65">
        <v>30</v>
      </c>
      <c r="L300" s="65" t="s">
        <v>1451</v>
      </c>
      <c r="M300" s="65" t="s">
        <v>1452</v>
      </c>
      <c r="N300" s="65" t="s">
        <v>1453</v>
      </c>
      <c r="O300" s="65" t="s">
        <v>1454</v>
      </c>
      <c r="P300" s="65"/>
      <c r="Q300" s="2"/>
    </row>
    <row r="301" spans="1:17" ht="16.5" customHeight="1">
      <c r="A301" s="65">
        <v>4</v>
      </c>
      <c r="B301" s="65" t="s">
        <v>1539</v>
      </c>
      <c r="C301" s="65" t="s">
        <v>788</v>
      </c>
      <c r="D301" s="65">
        <v>2</v>
      </c>
      <c r="E301" s="65" t="s">
        <v>1455</v>
      </c>
      <c r="F301" s="65" t="s">
        <v>1456</v>
      </c>
      <c r="G301" s="65">
        <v>30</v>
      </c>
      <c r="H301" s="65">
        <v>20</v>
      </c>
      <c r="I301" s="65">
        <v>10</v>
      </c>
      <c r="J301" s="65">
        <v>5</v>
      </c>
      <c r="K301" s="93">
        <v>65</v>
      </c>
      <c r="L301" s="65" t="s">
        <v>1457</v>
      </c>
      <c r="M301" s="65" t="s">
        <v>1458</v>
      </c>
      <c r="N301" s="65" t="s">
        <v>1459</v>
      </c>
      <c r="O301" s="65" t="s">
        <v>1460</v>
      </c>
      <c r="P301" s="65"/>
      <c r="Q301" s="2"/>
    </row>
    <row r="302" spans="1:17" ht="16.5" customHeight="1">
      <c r="A302" s="65">
        <v>5</v>
      </c>
      <c r="B302" s="65" t="s">
        <v>1539</v>
      </c>
      <c r="C302" s="65" t="s">
        <v>788</v>
      </c>
      <c r="D302" s="65">
        <v>3</v>
      </c>
      <c r="E302" s="65" t="s">
        <v>1461</v>
      </c>
      <c r="F302" s="65" t="s">
        <v>1462</v>
      </c>
      <c r="G302" s="65">
        <v>12</v>
      </c>
      <c r="H302" s="65">
        <v>25</v>
      </c>
      <c r="I302" s="65">
        <v>4</v>
      </c>
      <c r="J302" s="65">
        <v>3</v>
      </c>
      <c r="K302" s="65">
        <v>44</v>
      </c>
      <c r="L302" s="65" t="s">
        <v>1463</v>
      </c>
      <c r="M302" s="65" t="s">
        <v>1464</v>
      </c>
      <c r="N302" s="65" t="s">
        <v>1465</v>
      </c>
      <c r="O302" s="65" t="s">
        <v>1466</v>
      </c>
      <c r="P302" s="65"/>
      <c r="Q302" s="2"/>
    </row>
    <row r="303" spans="1:17" ht="16.5" customHeight="1">
      <c r="A303" s="65">
        <v>6</v>
      </c>
      <c r="B303" s="65" t="s">
        <v>1539</v>
      </c>
      <c r="C303" s="65" t="s">
        <v>788</v>
      </c>
      <c r="D303" s="65" t="s">
        <v>1467</v>
      </c>
      <c r="E303" s="65" t="s">
        <v>1468</v>
      </c>
      <c r="F303" s="65" t="s">
        <v>1469</v>
      </c>
      <c r="G303" s="65">
        <v>19</v>
      </c>
      <c r="H303" s="65">
        <v>16</v>
      </c>
      <c r="I303" s="65">
        <v>1</v>
      </c>
      <c r="J303" s="65">
        <v>8</v>
      </c>
      <c r="K303" s="65">
        <v>45</v>
      </c>
      <c r="L303" s="65" t="s">
        <v>1470</v>
      </c>
      <c r="M303" s="65" t="s">
        <v>1471</v>
      </c>
      <c r="N303" s="65" t="s">
        <v>1472</v>
      </c>
      <c r="O303" s="65" t="s">
        <v>1473</v>
      </c>
      <c r="P303" s="65"/>
      <c r="Q303" s="2"/>
    </row>
    <row r="304" spans="1:17" s="102" customFormat="1" ht="16.5" customHeight="1">
      <c r="A304" s="65">
        <v>7</v>
      </c>
      <c r="B304" s="65" t="s">
        <v>1539</v>
      </c>
      <c r="C304" s="94" t="s">
        <v>788</v>
      </c>
      <c r="D304" s="95">
        <v>1</v>
      </c>
      <c r="E304" s="95" t="s">
        <v>1474</v>
      </c>
      <c r="F304" s="96" t="s">
        <v>1475</v>
      </c>
      <c r="G304" s="97">
        <v>24</v>
      </c>
      <c r="H304" s="97">
        <v>17</v>
      </c>
      <c r="I304" s="97">
        <v>1</v>
      </c>
      <c r="J304" s="97">
        <v>3</v>
      </c>
      <c r="K304" s="98">
        <f t="shared" ref="K304:K309" si="20">SUM(G304:J304)</f>
        <v>45</v>
      </c>
      <c r="L304" s="99" t="s">
        <v>1476</v>
      </c>
      <c r="M304" s="100" t="s">
        <v>1477</v>
      </c>
      <c r="N304" s="11" t="s">
        <v>1478</v>
      </c>
      <c r="O304" s="101">
        <v>20020313</v>
      </c>
      <c r="P304" s="65"/>
      <c r="Q304" s="2"/>
    </row>
    <row r="305" spans="1:17" s="102" customFormat="1" ht="16.5" customHeight="1">
      <c r="A305" s="65">
        <v>8</v>
      </c>
      <c r="B305" s="65" t="s">
        <v>1539</v>
      </c>
      <c r="C305" s="94" t="s">
        <v>788</v>
      </c>
      <c r="D305" s="95">
        <v>1</v>
      </c>
      <c r="E305" s="95" t="s">
        <v>1479</v>
      </c>
      <c r="F305" s="103" t="s">
        <v>1479</v>
      </c>
      <c r="G305" s="97">
        <v>11</v>
      </c>
      <c r="H305" s="97">
        <v>39</v>
      </c>
      <c r="I305" s="97">
        <v>5</v>
      </c>
      <c r="J305" s="97">
        <v>4</v>
      </c>
      <c r="K305" s="98">
        <f t="shared" si="20"/>
        <v>59</v>
      </c>
      <c r="L305" s="99" t="s">
        <v>1480</v>
      </c>
      <c r="M305" s="10" t="s">
        <v>1481</v>
      </c>
      <c r="N305" s="11" t="s">
        <v>1482</v>
      </c>
      <c r="O305" s="101">
        <v>20031021</v>
      </c>
      <c r="P305" s="65"/>
      <c r="Q305" s="104"/>
    </row>
    <row r="306" spans="1:17" s="102" customFormat="1" ht="16.5" customHeight="1">
      <c r="A306" s="65">
        <v>9</v>
      </c>
      <c r="B306" s="65" t="s">
        <v>1539</v>
      </c>
      <c r="C306" s="94" t="s">
        <v>788</v>
      </c>
      <c r="D306" s="95">
        <v>2</v>
      </c>
      <c r="E306" s="95" t="s">
        <v>1483</v>
      </c>
      <c r="F306" s="96" t="s">
        <v>1484</v>
      </c>
      <c r="G306" s="97">
        <v>30</v>
      </c>
      <c r="H306" s="97">
        <v>28</v>
      </c>
      <c r="I306" s="97">
        <v>4</v>
      </c>
      <c r="J306" s="97">
        <v>2</v>
      </c>
      <c r="K306" s="98">
        <f t="shared" si="20"/>
        <v>64</v>
      </c>
      <c r="L306" s="99" t="s">
        <v>1485</v>
      </c>
      <c r="M306" s="100" t="s">
        <v>1486</v>
      </c>
      <c r="N306" s="11" t="s">
        <v>1487</v>
      </c>
      <c r="O306" s="101">
        <v>20040130</v>
      </c>
      <c r="P306" s="65"/>
      <c r="Q306" s="2"/>
    </row>
    <row r="307" spans="1:17" s="102" customFormat="1" ht="16.5" customHeight="1">
      <c r="A307" s="65">
        <v>10</v>
      </c>
      <c r="B307" s="65" t="s">
        <v>1539</v>
      </c>
      <c r="C307" s="94" t="s">
        <v>788</v>
      </c>
      <c r="D307" s="95" t="s">
        <v>921</v>
      </c>
      <c r="E307" s="95" t="s">
        <v>1488</v>
      </c>
      <c r="F307" s="105" t="s">
        <v>1489</v>
      </c>
      <c r="G307" s="97">
        <v>10</v>
      </c>
      <c r="H307" s="97">
        <v>68</v>
      </c>
      <c r="I307" s="97">
        <v>41</v>
      </c>
      <c r="J307" s="97">
        <v>1</v>
      </c>
      <c r="K307" s="97">
        <f t="shared" si="20"/>
        <v>120</v>
      </c>
      <c r="L307" s="99" t="s">
        <v>1490</v>
      </c>
      <c r="M307" s="100" t="s">
        <v>1491</v>
      </c>
      <c r="N307" s="11" t="s">
        <v>1492</v>
      </c>
      <c r="O307" s="101">
        <v>20080616</v>
      </c>
      <c r="P307" s="65"/>
      <c r="Q307" s="2"/>
    </row>
    <row r="308" spans="1:17" s="102" customFormat="1" ht="16.5" customHeight="1">
      <c r="A308" s="65">
        <v>11</v>
      </c>
      <c r="B308" s="65" t="s">
        <v>1539</v>
      </c>
      <c r="C308" s="94" t="s">
        <v>788</v>
      </c>
      <c r="D308" s="95">
        <v>1</v>
      </c>
      <c r="E308" s="95" t="s">
        <v>1493</v>
      </c>
      <c r="F308" s="105" t="s">
        <v>1493</v>
      </c>
      <c r="G308" s="97">
        <v>26</v>
      </c>
      <c r="H308" s="97">
        <v>16</v>
      </c>
      <c r="I308" s="97">
        <v>12</v>
      </c>
      <c r="J308" s="97">
        <v>7</v>
      </c>
      <c r="K308" s="97">
        <f t="shared" si="20"/>
        <v>61</v>
      </c>
      <c r="L308" s="99" t="s">
        <v>1494</v>
      </c>
      <c r="M308" s="100" t="s">
        <v>1495</v>
      </c>
      <c r="N308" s="11" t="s">
        <v>1496</v>
      </c>
      <c r="O308" s="101">
        <v>20101203</v>
      </c>
      <c r="P308" s="65"/>
      <c r="Q308" s="2"/>
    </row>
    <row r="309" spans="1:17" s="102" customFormat="1" ht="16.5" customHeight="1">
      <c r="A309" s="65">
        <v>12</v>
      </c>
      <c r="B309" s="65" t="s">
        <v>1539</v>
      </c>
      <c r="C309" s="94" t="s">
        <v>788</v>
      </c>
      <c r="D309" s="95" t="s">
        <v>921</v>
      </c>
      <c r="E309" s="95" t="s">
        <v>1497</v>
      </c>
      <c r="F309" s="105" t="s">
        <v>1498</v>
      </c>
      <c r="G309" s="97">
        <v>62</v>
      </c>
      <c r="H309" s="97">
        <v>131</v>
      </c>
      <c r="I309" s="97">
        <v>11</v>
      </c>
      <c r="J309" s="97">
        <v>1</v>
      </c>
      <c r="K309" s="97">
        <f t="shared" si="20"/>
        <v>205</v>
      </c>
      <c r="L309" s="99" t="s">
        <v>1499</v>
      </c>
      <c r="M309" s="100" t="s">
        <v>1500</v>
      </c>
      <c r="N309" s="11" t="s">
        <v>1501</v>
      </c>
      <c r="O309" s="101">
        <v>20110429</v>
      </c>
      <c r="P309" s="65"/>
      <c r="Q309" s="2"/>
    </row>
    <row r="310" spans="1:17" ht="16.5" customHeight="1">
      <c r="A310" s="65">
        <v>13</v>
      </c>
      <c r="B310" s="65" t="s">
        <v>1539</v>
      </c>
      <c r="C310" s="65" t="s">
        <v>788</v>
      </c>
      <c r="D310" s="65" t="s">
        <v>789</v>
      </c>
      <c r="E310" s="11" t="s">
        <v>1502</v>
      </c>
      <c r="F310" s="11" t="s">
        <v>1503</v>
      </c>
      <c r="G310" s="65">
        <v>73</v>
      </c>
      <c r="H310" s="65">
        <v>13</v>
      </c>
      <c r="I310" s="65">
        <v>19</v>
      </c>
      <c r="J310" s="65">
        <v>5</v>
      </c>
      <c r="K310" s="65">
        <v>111</v>
      </c>
      <c r="L310" s="65" t="s">
        <v>1504</v>
      </c>
      <c r="M310" s="11" t="s">
        <v>1505</v>
      </c>
      <c r="N310" s="65" t="s">
        <v>1506</v>
      </c>
      <c r="O310" s="65" t="s">
        <v>1507</v>
      </c>
      <c r="P310" s="106">
        <v>1500000000</v>
      </c>
      <c r="Q310" s="2"/>
    </row>
    <row r="311" spans="1:17" ht="16.5" customHeight="1">
      <c r="A311" s="65">
        <v>14</v>
      </c>
      <c r="B311" s="65" t="s">
        <v>1539</v>
      </c>
      <c r="C311" s="65" t="s">
        <v>788</v>
      </c>
      <c r="D311" s="65">
        <v>2</v>
      </c>
      <c r="E311" s="65" t="s">
        <v>1508</v>
      </c>
      <c r="F311" s="65" t="s">
        <v>1508</v>
      </c>
      <c r="G311" s="65"/>
      <c r="H311" s="65"/>
      <c r="I311" s="65"/>
      <c r="J311" s="65"/>
      <c r="K311" s="65">
        <v>42</v>
      </c>
      <c r="L311" s="65" t="s">
        <v>1509</v>
      </c>
      <c r="M311" s="65" t="s">
        <v>1510</v>
      </c>
      <c r="N311" s="65" t="s">
        <v>1511</v>
      </c>
      <c r="O311" s="65">
        <v>1989.01</v>
      </c>
      <c r="P311" s="65"/>
      <c r="Q311" s="11" t="s">
        <v>1188</v>
      </c>
    </row>
    <row r="312" spans="1:17" ht="16.5" customHeight="1">
      <c r="A312" s="65">
        <v>15</v>
      </c>
      <c r="B312" s="65" t="s">
        <v>1539</v>
      </c>
      <c r="C312" s="65" t="s">
        <v>788</v>
      </c>
      <c r="D312" s="65" t="s">
        <v>957</v>
      </c>
      <c r="E312" s="65" t="s">
        <v>1512</v>
      </c>
      <c r="F312" s="65" t="s">
        <v>1513</v>
      </c>
      <c r="G312" s="65">
        <v>37</v>
      </c>
      <c r="H312" s="65"/>
      <c r="I312" s="65"/>
      <c r="J312" s="65"/>
      <c r="K312" s="65">
        <v>37</v>
      </c>
      <c r="L312" s="65" t="s">
        <v>1514</v>
      </c>
      <c r="M312" s="65" t="s">
        <v>1515</v>
      </c>
      <c r="N312" s="65" t="s">
        <v>1516</v>
      </c>
      <c r="O312" s="68">
        <v>36455</v>
      </c>
      <c r="P312" s="65"/>
      <c r="Q312" s="2"/>
    </row>
    <row r="313" spans="1:17" ht="16.5" customHeight="1">
      <c r="A313" s="65">
        <v>16</v>
      </c>
      <c r="B313" s="65" t="s">
        <v>1539</v>
      </c>
      <c r="C313" s="65" t="s">
        <v>788</v>
      </c>
      <c r="D313" s="65">
        <v>2</v>
      </c>
      <c r="E313" s="65" t="s">
        <v>1517</v>
      </c>
      <c r="F313" s="65" t="s">
        <v>1517</v>
      </c>
      <c r="G313" s="65">
        <v>34</v>
      </c>
      <c r="H313" s="65"/>
      <c r="I313" s="65">
        <v>2</v>
      </c>
      <c r="J313" s="65">
        <v>2</v>
      </c>
      <c r="K313" s="65">
        <v>38</v>
      </c>
      <c r="L313" s="65" t="s">
        <v>1518</v>
      </c>
      <c r="M313" s="65" t="s">
        <v>1519</v>
      </c>
      <c r="N313" s="65" t="s">
        <v>1520</v>
      </c>
      <c r="O313" s="65" t="s">
        <v>1521</v>
      </c>
      <c r="P313" s="65"/>
      <c r="Q313" s="2"/>
    </row>
    <row r="314" spans="1:17" ht="16.5" customHeight="1">
      <c r="A314" s="65">
        <v>17</v>
      </c>
      <c r="B314" s="65" t="s">
        <v>1539</v>
      </c>
      <c r="C314" s="65" t="s">
        <v>788</v>
      </c>
      <c r="D314" s="65">
        <v>2</v>
      </c>
      <c r="E314" s="65" t="s">
        <v>1522</v>
      </c>
      <c r="F314" s="65" t="s">
        <v>1523</v>
      </c>
      <c r="G314" s="65">
        <v>30</v>
      </c>
      <c r="H314" s="65">
        <v>10</v>
      </c>
      <c r="I314" s="65"/>
      <c r="J314" s="65">
        <v>3</v>
      </c>
      <c r="K314" s="65">
        <v>43</v>
      </c>
      <c r="L314" s="65" t="s">
        <v>1524</v>
      </c>
      <c r="M314" s="65" t="s">
        <v>1525</v>
      </c>
      <c r="N314" s="65" t="s">
        <v>1526</v>
      </c>
      <c r="O314" s="65" t="s">
        <v>1527</v>
      </c>
      <c r="P314" s="65"/>
      <c r="Q314" s="2"/>
    </row>
    <row r="315" spans="1:17" ht="16.5" customHeight="1">
      <c r="A315" s="65">
        <v>18</v>
      </c>
      <c r="B315" s="65" t="s">
        <v>1539</v>
      </c>
      <c r="C315" s="65" t="s">
        <v>788</v>
      </c>
      <c r="D315" s="65">
        <v>2</v>
      </c>
      <c r="E315" s="65" t="s">
        <v>1528</v>
      </c>
      <c r="F315" s="65" t="s">
        <v>1529</v>
      </c>
      <c r="G315" s="65">
        <v>17</v>
      </c>
      <c r="H315" s="65">
        <v>12</v>
      </c>
      <c r="I315" s="65">
        <v>10</v>
      </c>
      <c r="J315" s="65"/>
      <c r="K315" s="65">
        <v>39</v>
      </c>
      <c r="L315" s="65" t="s">
        <v>1530</v>
      </c>
      <c r="M315" s="65" t="s">
        <v>1531</v>
      </c>
      <c r="N315" s="65" t="s">
        <v>1532</v>
      </c>
      <c r="O315" s="65" t="s">
        <v>1533</v>
      </c>
      <c r="P315" s="65"/>
      <c r="Q315" s="2"/>
    </row>
    <row r="316" spans="1:17" ht="16.5" customHeight="1">
      <c r="A316" s="65">
        <v>19</v>
      </c>
      <c r="B316" s="65" t="s">
        <v>1539</v>
      </c>
      <c r="C316" s="65" t="s">
        <v>788</v>
      </c>
      <c r="D316" s="65" t="s">
        <v>957</v>
      </c>
      <c r="E316" s="65" t="s">
        <v>1534</v>
      </c>
      <c r="F316" s="65" t="s">
        <v>1534</v>
      </c>
      <c r="G316" s="65">
        <v>31</v>
      </c>
      <c r="H316" s="65"/>
      <c r="I316" s="65"/>
      <c r="J316" s="65"/>
      <c r="K316" s="93">
        <v>31</v>
      </c>
      <c r="L316" s="65" t="s">
        <v>1535</v>
      </c>
      <c r="M316" s="65" t="s">
        <v>1536</v>
      </c>
      <c r="N316" s="65" t="s">
        <v>1537</v>
      </c>
      <c r="O316" s="65" t="s">
        <v>1538</v>
      </c>
      <c r="P316" s="65"/>
      <c r="Q316" s="2"/>
    </row>
    <row r="317" spans="1:17" s="3" customFormat="1" ht="16.5" customHeight="1">
      <c r="A317" s="4" t="s">
        <v>786</v>
      </c>
      <c r="B317" s="4" t="s">
        <v>1636</v>
      </c>
      <c r="C317" s="4"/>
      <c r="D317" s="4"/>
      <c r="E317" s="4"/>
      <c r="F317" s="4"/>
      <c r="G317" s="5">
        <f>SUM(G318:G337)</f>
        <v>1008</v>
      </c>
      <c r="H317" s="5">
        <f t="shared" ref="H317:K317" si="21">SUM(H318:H337)</f>
        <v>252</v>
      </c>
      <c r="I317" s="5">
        <f t="shared" si="21"/>
        <v>119</v>
      </c>
      <c r="J317" s="5">
        <f t="shared" si="21"/>
        <v>293</v>
      </c>
      <c r="K317" s="5">
        <f t="shared" si="21"/>
        <v>1672</v>
      </c>
      <c r="L317" s="4"/>
      <c r="M317" s="4"/>
      <c r="N317" s="4"/>
      <c r="O317" s="4"/>
      <c r="P317" s="4"/>
      <c r="Q317" s="4"/>
    </row>
    <row r="318" spans="1:17" ht="16.5" customHeight="1">
      <c r="A318" s="65">
        <v>1</v>
      </c>
      <c r="B318" s="65" t="s">
        <v>1636</v>
      </c>
      <c r="C318" s="65" t="s">
        <v>788</v>
      </c>
      <c r="D318" s="65">
        <v>3</v>
      </c>
      <c r="E318" s="65" t="s">
        <v>1540</v>
      </c>
      <c r="F318" s="65"/>
      <c r="G318" s="65">
        <v>45</v>
      </c>
      <c r="H318" s="65"/>
      <c r="I318" s="65"/>
      <c r="J318" s="65">
        <v>9</v>
      </c>
      <c r="K318" s="65">
        <v>54</v>
      </c>
      <c r="L318" s="11" t="s">
        <v>1541</v>
      </c>
      <c r="M318" s="11" t="s">
        <v>1542</v>
      </c>
      <c r="N318" s="11" t="s">
        <v>1543</v>
      </c>
      <c r="O318" s="101">
        <v>20021125</v>
      </c>
      <c r="P318" s="65"/>
      <c r="Q318" s="11"/>
    </row>
    <row r="319" spans="1:17" ht="16.5" customHeight="1">
      <c r="A319" s="65">
        <v>2</v>
      </c>
      <c r="B319" s="65" t="s">
        <v>1636</v>
      </c>
      <c r="C319" s="65" t="s">
        <v>788</v>
      </c>
      <c r="D319" s="65">
        <v>3</v>
      </c>
      <c r="E319" s="65" t="s">
        <v>1544</v>
      </c>
      <c r="F319" s="65"/>
      <c r="G319" s="65">
        <v>1</v>
      </c>
      <c r="H319" s="65"/>
      <c r="I319" s="65"/>
      <c r="J319" s="65">
        <v>59</v>
      </c>
      <c r="K319" s="65">
        <v>60</v>
      </c>
      <c r="L319" s="11" t="s">
        <v>1545</v>
      </c>
      <c r="M319" s="11" t="s">
        <v>1546</v>
      </c>
      <c r="N319" s="11" t="s">
        <v>1547</v>
      </c>
      <c r="O319" s="101">
        <v>20041209</v>
      </c>
      <c r="P319" s="65"/>
      <c r="Q319" s="11"/>
    </row>
    <row r="320" spans="1:17" ht="16.5" customHeight="1">
      <c r="A320" s="65">
        <v>3</v>
      </c>
      <c r="B320" s="65" t="s">
        <v>1636</v>
      </c>
      <c r="C320" s="65" t="s">
        <v>788</v>
      </c>
      <c r="D320" s="65" t="s">
        <v>957</v>
      </c>
      <c r="E320" s="65" t="s">
        <v>1548</v>
      </c>
      <c r="F320" s="65" t="s">
        <v>1549</v>
      </c>
      <c r="G320" s="65">
        <v>298</v>
      </c>
      <c r="H320" s="65">
        <v>51</v>
      </c>
      <c r="I320" s="65">
        <v>18</v>
      </c>
      <c r="J320" s="65"/>
      <c r="K320" s="65">
        <v>367</v>
      </c>
      <c r="L320" s="11" t="s">
        <v>1550</v>
      </c>
      <c r="M320" s="11" t="s">
        <v>1551</v>
      </c>
      <c r="N320" s="11" t="s">
        <v>1552</v>
      </c>
      <c r="O320" s="101">
        <v>20100930</v>
      </c>
      <c r="P320" s="65"/>
      <c r="Q320" s="11"/>
    </row>
    <row r="321" spans="1:17" s="109" customFormat="1" ht="16.5" customHeight="1">
      <c r="A321" s="65">
        <v>4</v>
      </c>
      <c r="B321" s="65" t="s">
        <v>1636</v>
      </c>
      <c r="C321" s="65" t="s">
        <v>788</v>
      </c>
      <c r="D321" s="90">
        <v>2</v>
      </c>
      <c r="E321" s="90" t="s">
        <v>1553</v>
      </c>
      <c r="F321" s="90" t="s">
        <v>1554</v>
      </c>
      <c r="G321" s="107">
        <v>26</v>
      </c>
      <c r="H321" s="107">
        <v>6</v>
      </c>
      <c r="I321" s="107">
        <v>12</v>
      </c>
      <c r="J321" s="107"/>
      <c r="K321" s="92">
        <f t="shared" ref="K321:K336" si="22">SUM(G321:J321)</f>
        <v>44</v>
      </c>
      <c r="L321" s="90" t="s">
        <v>1555</v>
      </c>
      <c r="M321" s="90" t="s">
        <v>1556</v>
      </c>
      <c r="N321" s="90" t="s">
        <v>1557</v>
      </c>
      <c r="O321" s="90">
        <v>1986.11</v>
      </c>
      <c r="P321" s="108"/>
      <c r="Q321" s="108"/>
    </row>
    <row r="322" spans="1:17" s="109" customFormat="1" ht="16.5" customHeight="1">
      <c r="A322" s="65">
        <v>5</v>
      </c>
      <c r="B322" s="65" t="s">
        <v>1636</v>
      </c>
      <c r="C322" s="65" t="s">
        <v>788</v>
      </c>
      <c r="D322" s="90">
        <v>2</v>
      </c>
      <c r="E322" s="90" t="s">
        <v>1558</v>
      </c>
      <c r="F322" s="90" t="s">
        <v>1559</v>
      </c>
      <c r="G322" s="107">
        <v>15</v>
      </c>
      <c r="H322" s="107">
        <v>11</v>
      </c>
      <c r="I322" s="107">
        <v>4</v>
      </c>
      <c r="J322" s="107"/>
      <c r="K322" s="92">
        <f t="shared" si="22"/>
        <v>30</v>
      </c>
      <c r="L322" s="90" t="s">
        <v>1560</v>
      </c>
      <c r="M322" s="90" t="s">
        <v>1561</v>
      </c>
      <c r="N322" s="90" t="s">
        <v>1562</v>
      </c>
      <c r="O322" s="90">
        <v>1989.11</v>
      </c>
      <c r="P322" s="108"/>
      <c r="Q322" s="108"/>
    </row>
    <row r="323" spans="1:17" s="109" customFormat="1" ht="16.5" customHeight="1">
      <c r="A323" s="65">
        <v>6</v>
      </c>
      <c r="B323" s="65" t="s">
        <v>1636</v>
      </c>
      <c r="C323" s="65" t="s">
        <v>788</v>
      </c>
      <c r="D323" s="90">
        <v>3</v>
      </c>
      <c r="E323" s="90" t="s">
        <v>1563</v>
      </c>
      <c r="F323" s="90" t="s">
        <v>1564</v>
      </c>
      <c r="G323" s="107">
        <v>34</v>
      </c>
      <c r="H323" s="107">
        <v>6</v>
      </c>
      <c r="I323" s="107">
        <v>4</v>
      </c>
      <c r="J323" s="107">
        <v>4</v>
      </c>
      <c r="K323" s="92">
        <f t="shared" si="22"/>
        <v>48</v>
      </c>
      <c r="L323" s="90" t="s">
        <v>1565</v>
      </c>
      <c r="M323" s="90" t="s">
        <v>1566</v>
      </c>
      <c r="N323" s="90" t="s">
        <v>1567</v>
      </c>
      <c r="O323" s="90">
        <v>2008.09</v>
      </c>
      <c r="P323" s="108"/>
      <c r="Q323" s="108"/>
    </row>
    <row r="324" spans="1:17" s="109" customFormat="1" ht="16.5" customHeight="1">
      <c r="A324" s="65">
        <v>7</v>
      </c>
      <c r="B324" s="65" t="s">
        <v>1636</v>
      </c>
      <c r="C324" s="65" t="s">
        <v>788</v>
      </c>
      <c r="D324" s="90" t="s">
        <v>989</v>
      </c>
      <c r="E324" s="90" t="s">
        <v>1568</v>
      </c>
      <c r="F324" s="90" t="s">
        <v>1569</v>
      </c>
      <c r="G324" s="107">
        <v>30</v>
      </c>
      <c r="H324" s="107">
        <v>9</v>
      </c>
      <c r="I324" s="107">
        <v>0</v>
      </c>
      <c r="J324" s="107"/>
      <c r="K324" s="92">
        <f t="shared" si="22"/>
        <v>39</v>
      </c>
      <c r="L324" s="90" t="s">
        <v>1570</v>
      </c>
      <c r="M324" s="90" t="s">
        <v>1571</v>
      </c>
      <c r="N324" s="90" t="s">
        <v>1572</v>
      </c>
      <c r="O324" s="90">
        <v>2005.09</v>
      </c>
      <c r="P324" s="108"/>
      <c r="Q324" s="108"/>
    </row>
    <row r="325" spans="1:17" ht="16.5" customHeight="1">
      <c r="A325" s="65">
        <v>8</v>
      </c>
      <c r="B325" s="65" t="s">
        <v>1636</v>
      </c>
      <c r="C325" s="65" t="s">
        <v>788</v>
      </c>
      <c r="D325" s="65">
        <v>2</v>
      </c>
      <c r="E325" s="11" t="s">
        <v>1573</v>
      </c>
      <c r="F325" s="65"/>
      <c r="G325" s="65">
        <v>31</v>
      </c>
      <c r="H325" s="65">
        <v>2</v>
      </c>
      <c r="I325" s="65">
        <v>6</v>
      </c>
      <c r="J325" s="65">
        <v>1</v>
      </c>
      <c r="K325" s="65">
        <f t="shared" si="22"/>
        <v>40</v>
      </c>
      <c r="L325" s="11" t="s">
        <v>1574</v>
      </c>
      <c r="M325" s="11" t="s">
        <v>1575</v>
      </c>
      <c r="N325" s="11" t="s">
        <v>1576</v>
      </c>
      <c r="O325" s="101">
        <v>19891229</v>
      </c>
      <c r="P325" s="65"/>
      <c r="Q325" s="11"/>
    </row>
    <row r="326" spans="1:17" ht="16.5" customHeight="1">
      <c r="A326" s="65">
        <v>9</v>
      </c>
      <c r="B326" s="65" t="s">
        <v>1636</v>
      </c>
      <c r="C326" s="65" t="s">
        <v>788</v>
      </c>
      <c r="D326" s="65">
        <v>2</v>
      </c>
      <c r="E326" s="11" t="s">
        <v>1577</v>
      </c>
      <c r="F326" s="65"/>
      <c r="G326" s="65">
        <v>12</v>
      </c>
      <c r="H326" s="65"/>
      <c r="I326" s="65">
        <v>15</v>
      </c>
      <c r="J326" s="65">
        <v>3</v>
      </c>
      <c r="K326" s="65">
        <f t="shared" si="22"/>
        <v>30</v>
      </c>
      <c r="L326" s="11" t="s">
        <v>1578</v>
      </c>
      <c r="M326" s="11" t="s">
        <v>1579</v>
      </c>
      <c r="N326" s="11" t="s">
        <v>1580</v>
      </c>
      <c r="O326" s="101">
        <v>19891013</v>
      </c>
      <c r="P326" s="65"/>
      <c r="Q326" s="11"/>
    </row>
    <row r="327" spans="1:17" ht="16.5" customHeight="1">
      <c r="A327" s="65">
        <v>10</v>
      </c>
      <c r="B327" s="65" t="s">
        <v>1636</v>
      </c>
      <c r="C327" s="65" t="s">
        <v>788</v>
      </c>
      <c r="D327" s="65">
        <v>3</v>
      </c>
      <c r="E327" s="11" t="s">
        <v>1581</v>
      </c>
      <c r="F327" s="65"/>
      <c r="G327" s="65">
        <v>20</v>
      </c>
      <c r="H327" s="65"/>
      <c r="I327" s="65">
        <v>3</v>
      </c>
      <c r="J327" s="65">
        <v>4</v>
      </c>
      <c r="K327" s="65">
        <f t="shared" si="22"/>
        <v>27</v>
      </c>
      <c r="L327" s="11" t="s">
        <v>1582</v>
      </c>
      <c r="M327" s="11" t="s">
        <v>1583</v>
      </c>
      <c r="N327" s="11" t="s">
        <v>1584</v>
      </c>
      <c r="O327" s="101">
        <v>19891006</v>
      </c>
      <c r="P327" s="65"/>
      <c r="Q327" s="11"/>
    </row>
    <row r="328" spans="1:17" ht="16.5" customHeight="1">
      <c r="A328" s="65">
        <v>11</v>
      </c>
      <c r="B328" s="65" t="s">
        <v>1636</v>
      </c>
      <c r="C328" s="65" t="s">
        <v>788</v>
      </c>
      <c r="D328" s="65"/>
      <c r="E328" s="11" t="s">
        <v>1585</v>
      </c>
      <c r="F328" s="65"/>
      <c r="G328" s="65"/>
      <c r="H328" s="65"/>
      <c r="I328" s="65"/>
      <c r="J328" s="65"/>
      <c r="K328" s="65">
        <f t="shared" si="22"/>
        <v>0</v>
      </c>
      <c r="L328" s="11" t="s">
        <v>1586</v>
      </c>
      <c r="M328" s="11" t="s">
        <v>1587</v>
      </c>
      <c r="N328" s="11" t="s">
        <v>1588</v>
      </c>
      <c r="O328" s="101">
        <v>19900608</v>
      </c>
      <c r="P328" s="65"/>
      <c r="Q328" s="11" t="s">
        <v>1589</v>
      </c>
    </row>
    <row r="329" spans="1:17" ht="16.5" customHeight="1">
      <c r="A329" s="65">
        <v>12</v>
      </c>
      <c r="B329" s="65" t="s">
        <v>1636</v>
      </c>
      <c r="C329" s="65" t="s">
        <v>788</v>
      </c>
      <c r="D329" s="65">
        <v>1</v>
      </c>
      <c r="E329" s="11" t="s">
        <v>1590</v>
      </c>
      <c r="F329" s="65"/>
      <c r="G329" s="65">
        <v>23</v>
      </c>
      <c r="H329" s="65">
        <v>30</v>
      </c>
      <c r="I329" s="65">
        <v>2</v>
      </c>
      <c r="J329" s="65"/>
      <c r="K329" s="65">
        <f t="shared" si="22"/>
        <v>55</v>
      </c>
      <c r="L329" s="11" t="s">
        <v>1591</v>
      </c>
      <c r="M329" s="11" t="s">
        <v>1592</v>
      </c>
      <c r="N329" s="11" t="s">
        <v>1593</v>
      </c>
      <c r="O329" s="101">
        <v>20110921</v>
      </c>
      <c r="P329" s="65"/>
      <c r="Q329" s="11"/>
    </row>
    <row r="330" spans="1:17" ht="16.5" customHeight="1">
      <c r="A330" s="65">
        <v>13</v>
      </c>
      <c r="B330" s="65" t="s">
        <v>1636</v>
      </c>
      <c r="C330" s="65" t="s">
        <v>788</v>
      </c>
      <c r="D330" s="65" t="s">
        <v>1594</v>
      </c>
      <c r="E330" s="65" t="s">
        <v>1595</v>
      </c>
      <c r="F330" s="65" t="s">
        <v>1596</v>
      </c>
      <c r="G330" s="65">
        <v>110</v>
      </c>
      <c r="H330" s="65">
        <v>26</v>
      </c>
      <c r="I330" s="65">
        <v>10</v>
      </c>
      <c r="J330" s="65">
        <v>28</v>
      </c>
      <c r="K330" s="65">
        <f t="shared" si="22"/>
        <v>174</v>
      </c>
      <c r="L330" s="65" t="s">
        <v>1597</v>
      </c>
      <c r="M330" s="65" t="s">
        <v>1598</v>
      </c>
      <c r="N330" s="65" t="s">
        <v>1599</v>
      </c>
      <c r="O330" s="68">
        <v>32490</v>
      </c>
      <c r="P330" s="65"/>
      <c r="Q330" s="11"/>
    </row>
    <row r="331" spans="1:17" ht="16.5" customHeight="1">
      <c r="A331" s="65">
        <v>14</v>
      </c>
      <c r="B331" s="65" t="s">
        <v>1636</v>
      </c>
      <c r="C331" s="65" t="s">
        <v>788</v>
      </c>
      <c r="D331" s="65" t="s">
        <v>1600</v>
      </c>
      <c r="E331" s="65" t="s">
        <v>1601</v>
      </c>
      <c r="F331" s="65" t="s">
        <v>1602</v>
      </c>
      <c r="G331" s="65">
        <v>131</v>
      </c>
      <c r="H331" s="65">
        <v>9</v>
      </c>
      <c r="I331" s="65">
        <v>6</v>
      </c>
      <c r="J331" s="65">
        <v>43</v>
      </c>
      <c r="K331" s="65">
        <f t="shared" si="22"/>
        <v>189</v>
      </c>
      <c r="L331" s="65" t="s">
        <v>1603</v>
      </c>
      <c r="M331" s="65" t="s">
        <v>1604</v>
      </c>
      <c r="N331" s="65" t="s">
        <v>1605</v>
      </c>
      <c r="O331" s="68">
        <v>28268</v>
      </c>
      <c r="P331" s="65"/>
      <c r="Q331" s="11"/>
    </row>
    <row r="332" spans="1:17" ht="16.5" customHeight="1">
      <c r="A332" s="65">
        <v>15</v>
      </c>
      <c r="B332" s="65" t="s">
        <v>1636</v>
      </c>
      <c r="C332" s="65" t="s">
        <v>788</v>
      </c>
      <c r="D332" s="65" t="s">
        <v>1135</v>
      </c>
      <c r="E332" s="65" t="s">
        <v>1606</v>
      </c>
      <c r="F332" s="65" t="s">
        <v>1607</v>
      </c>
      <c r="G332" s="65">
        <v>38</v>
      </c>
      <c r="H332" s="65" t="s">
        <v>1608</v>
      </c>
      <c r="I332" s="65">
        <v>4</v>
      </c>
      <c r="J332" s="65">
        <v>33</v>
      </c>
      <c r="K332" s="65">
        <f t="shared" si="22"/>
        <v>75</v>
      </c>
      <c r="L332" s="65" t="s">
        <v>1609</v>
      </c>
      <c r="M332" s="65" t="s">
        <v>1610</v>
      </c>
      <c r="N332" s="65" t="s">
        <v>1611</v>
      </c>
      <c r="O332" s="68">
        <v>33239</v>
      </c>
      <c r="P332" s="65"/>
      <c r="Q332" s="11"/>
    </row>
    <row r="333" spans="1:17" ht="16.5" customHeight="1">
      <c r="A333" s="65">
        <v>16</v>
      </c>
      <c r="B333" s="65" t="s">
        <v>1636</v>
      </c>
      <c r="C333" s="65" t="s">
        <v>788</v>
      </c>
      <c r="D333" s="65" t="s">
        <v>1135</v>
      </c>
      <c r="E333" s="65" t="s">
        <v>1612</v>
      </c>
      <c r="F333" s="65"/>
      <c r="G333" s="65">
        <v>29</v>
      </c>
      <c r="H333" s="65">
        <v>7</v>
      </c>
      <c r="I333" s="65">
        <v>2</v>
      </c>
      <c r="J333" s="65">
        <v>36</v>
      </c>
      <c r="K333" s="65">
        <f t="shared" si="22"/>
        <v>74</v>
      </c>
      <c r="L333" s="65" t="s">
        <v>1613</v>
      </c>
      <c r="M333" s="65" t="s">
        <v>1614</v>
      </c>
      <c r="N333" s="65" t="s">
        <v>1615</v>
      </c>
      <c r="O333" s="68">
        <v>33907</v>
      </c>
      <c r="P333" s="65"/>
      <c r="Q333" s="11"/>
    </row>
    <row r="334" spans="1:17" ht="16.5" customHeight="1">
      <c r="A334" s="65">
        <v>17</v>
      </c>
      <c r="B334" s="65" t="s">
        <v>1636</v>
      </c>
      <c r="C334" s="65" t="s">
        <v>788</v>
      </c>
      <c r="D334" s="65" t="s">
        <v>1600</v>
      </c>
      <c r="E334" s="65" t="s">
        <v>1616</v>
      </c>
      <c r="F334" s="65" t="s">
        <v>1617</v>
      </c>
      <c r="G334" s="65">
        <v>126</v>
      </c>
      <c r="H334" s="65">
        <v>27</v>
      </c>
      <c r="I334" s="65">
        <v>29</v>
      </c>
      <c r="J334" s="65">
        <v>38</v>
      </c>
      <c r="K334" s="65">
        <f t="shared" si="22"/>
        <v>220</v>
      </c>
      <c r="L334" s="65" t="s">
        <v>1618</v>
      </c>
      <c r="M334" s="65" t="s">
        <v>1619</v>
      </c>
      <c r="N334" s="65" t="s">
        <v>1620</v>
      </c>
      <c r="O334" s="68">
        <v>40817</v>
      </c>
      <c r="P334" s="65"/>
      <c r="Q334" s="11"/>
    </row>
    <row r="335" spans="1:17" ht="16.5" customHeight="1">
      <c r="A335" s="65">
        <v>18</v>
      </c>
      <c r="B335" s="65" t="s">
        <v>1636</v>
      </c>
      <c r="C335" s="65" t="s">
        <v>788</v>
      </c>
      <c r="D335" s="65" t="s">
        <v>1135</v>
      </c>
      <c r="E335" s="65" t="s">
        <v>1621</v>
      </c>
      <c r="F335" s="65"/>
      <c r="G335" s="65">
        <v>27</v>
      </c>
      <c r="H335" s="65" t="s">
        <v>1608</v>
      </c>
      <c r="I335" s="65">
        <v>4</v>
      </c>
      <c r="J335" s="65">
        <v>4</v>
      </c>
      <c r="K335" s="65">
        <f t="shared" si="22"/>
        <v>35</v>
      </c>
      <c r="L335" s="65" t="s">
        <v>1622</v>
      </c>
      <c r="M335" s="65" t="s">
        <v>1623</v>
      </c>
      <c r="N335" s="65" t="s">
        <v>1624</v>
      </c>
      <c r="O335" s="68">
        <v>39608</v>
      </c>
      <c r="P335" s="65"/>
      <c r="Q335" s="11"/>
    </row>
    <row r="336" spans="1:17" ht="16.5" customHeight="1">
      <c r="A336" s="65">
        <v>19</v>
      </c>
      <c r="B336" s="65" t="s">
        <v>1636</v>
      </c>
      <c r="C336" s="110" t="s">
        <v>1625</v>
      </c>
      <c r="D336" s="65" t="s">
        <v>1608</v>
      </c>
      <c r="E336" s="65" t="s">
        <v>1626</v>
      </c>
      <c r="F336" s="65" t="s">
        <v>1627</v>
      </c>
      <c r="G336" s="65">
        <v>12</v>
      </c>
      <c r="H336" s="65">
        <v>68</v>
      </c>
      <c r="I336" s="65" t="s">
        <v>1608</v>
      </c>
      <c r="J336" s="65" t="s">
        <v>1608</v>
      </c>
      <c r="K336" s="65">
        <f t="shared" si="22"/>
        <v>80</v>
      </c>
      <c r="L336" s="65" t="s">
        <v>1628</v>
      </c>
      <c r="M336" s="65" t="s">
        <v>1629</v>
      </c>
      <c r="N336" s="65" t="s">
        <v>1630</v>
      </c>
      <c r="O336" s="68">
        <v>39140</v>
      </c>
      <c r="P336" s="65"/>
      <c r="Q336" s="11"/>
    </row>
    <row r="337" spans="1:17" ht="16.5" customHeight="1">
      <c r="A337" s="65">
        <v>20</v>
      </c>
      <c r="B337" s="65" t="s">
        <v>1636</v>
      </c>
      <c r="C337" s="64" t="s">
        <v>1062</v>
      </c>
      <c r="D337" s="65" t="s">
        <v>1608</v>
      </c>
      <c r="E337" s="65" t="s">
        <v>1631</v>
      </c>
      <c r="F337" s="65" t="s">
        <v>1632</v>
      </c>
      <c r="G337" s="65" t="s">
        <v>1608</v>
      </c>
      <c r="H337" s="65" t="s">
        <v>1608</v>
      </c>
      <c r="I337" s="65" t="s">
        <v>1608</v>
      </c>
      <c r="J337" s="65">
        <v>31</v>
      </c>
      <c r="K337" s="65">
        <v>31</v>
      </c>
      <c r="L337" s="111" t="s">
        <v>1633</v>
      </c>
      <c r="M337" s="65" t="s">
        <v>1634</v>
      </c>
      <c r="N337" s="65" t="s">
        <v>1635</v>
      </c>
      <c r="O337" s="68">
        <v>34943</v>
      </c>
      <c r="P337" s="65"/>
      <c r="Q337" s="11"/>
    </row>
    <row r="338" spans="1:17" s="3" customFormat="1" ht="16.5" customHeight="1">
      <c r="A338" s="4" t="s">
        <v>786</v>
      </c>
      <c r="B338" s="4" t="s">
        <v>1676</v>
      </c>
      <c r="C338" s="4"/>
      <c r="D338" s="4"/>
      <c r="E338" s="4"/>
      <c r="F338" s="4"/>
      <c r="G338" s="112">
        <f>SUM(G339:G346)</f>
        <v>342</v>
      </c>
      <c r="H338" s="112">
        <f t="shared" ref="H338:K338" si="23">SUM(H339:H346)</f>
        <v>373</v>
      </c>
      <c r="I338" s="112">
        <f t="shared" si="23"/>
        <v>63</v>
      </c>
      <c r="J338" s="112">
        <f t="shared" si="23"/>
        <v>40</v>
      </c>
      <c r="K338" s="112">
        <f t="shared" si="23"/>
        <v>818</v>
      </c>
      <c r="L338" s="4"/>
      <c r="M338" s="4"/>
      <c r="N338" s="4"/>
      <c r="O338" s="4"/>
      <c r="P338" s="4"/>
      <c r="Q338" s="4"/>
    </row>
    <row r="339" spans="1:17" ht="16.5" customHeight="1">
      <c r="A339" s="65">
        <v>1</v>
      </c>
      <c r="B339" s="65" t="s">
        <v>1676</v>
      </c>
      <c r="C339" s="65" t="s">
        <v>788</v>
      </c>
      <c r="D339" s="65" t="s">
        <v>921</v>
      </c>
      <c r="E339" s="65" t="s">
        <v>1637</v>
      </c>
      <c r="F339" s="65" t="s">
        <v>1638</v>
      </c>
      <c r="G339" s="65">
        <v>170</v>
      </c>
      <c r="H339" s="65">
        <v>30</v>
      </c>
      <c r="I339" s="65">
        <v>11</v>
      </c>
      <c r="J339" s="65">
        <v>0</v>
      </c>
      <c r="K339" s="65">
        <f>SUM(G339:J339)</f>
        <v>211</v>
      </c>
      <c r="L339" s="65" t="s">
        <v>1639</v>
      </c>
      <c r="M339" s="65" t="s">
        <v>1640</v>
      </c>
      <c r="N339" s="65" t="s">
        <v>1641</v>
      </c>
      <c r="O339" s="65" t="s">
        <v>1642</v>
      </c>
      <c r="P339" s="65"/>
      <c r="Q339" s="2"/>
    </row>
    <row r="340" spans="1:17" ht="16.5" customHeight="1">
      <c r="A340" s="65">
        <v>2</v>
      </c>
      <c r="B340" s="65" t="s">
        <v>1676</v>
      </c>
      <c r="C340" s="65" t="s">
        <v>788</v>
      </c>
      <c r="D340" s="65">
        <v>2</v>
      </c>
      <c r="E340" s="65" t="s">
        <v>1643</v>
      </c>
      <c r="F340" s="65"/>
      <c r="G340" s="65">
        <v>35</v>
      </c>
      <c r="H340" s="65"/>
      <c r="I340" s="65">
        <v>2</v>
      </c>
      <c r="J340" s="65">
        <v>4</v>
      </c>
      <c r="K340" s="65">
        <f>SUM(G340:J340)</f>
        <v>41</v>
      </c>
      <c r="L340" s="65" t="s">
        <v>1644</v>
      </c>
      <c r="M340" s="65" t="s">
        <v>1645</v>
      </c>
      <c r="N340" s="65" t="s">
        <v>1646</v>
      </c>
      <c r="O340" s="65" t="s">
        <v>1647</v>
      </c>
      <c r="P340" s="65"/>
      <c r="Q340" s="2"/>
    </row>
    <row r="341" spans="1:17" ht="16.5" customHeight="1">
      <c r="A341" s="65">
        <v>3</v>
      </c>
      <c r="B341" s="65" t="s">
        <v>1676</v>
      </c>
      <c r="C341" s="65" t="s">
        <v>788</v>
      </c>
      <c r="D341" s="65">
        <v>2</v>
      </c>
      <c r="E341" s="65" t="s">
        <v>1648</v>
      </c>
      <c r="F341" s="65"/>
      <c r="G341" s="65">
        <v>71</v>
      </c>
      <c r="H341" s="65">
        <v>30</v>
      </c>
      <c r="I341" s="65">
        <v>2</v>
      </c>
      <c r="J341" s="65">
        <v>0</v>
      </c>
      <c r="K341" s="65">
        <f>SUM(G341:J341)</f>
        <v>103</v>
      </c>
      <c r="L341" s="65" t="s">
        <v>1649</v>
      </c>
      <c r="M341" s="65" t="s">
        <v>1650</v>
      </c>
      <c r="N341" s="65" t="s">
        <v>1651</v>
      </c>
      <c r="O341" s="65" t="s">
        <v>1652</v>
      </c>
      <c r="P341" s="65"/>
      <c r="Q341" s="2"/>
    </row>
    <row r="342" spans="1:17" ht="16.5" customHeight="1">
      <c r="A342" s="65">
        <v>4</v>
      </c>
      <c r="B342" s="65" t="s">
        <v>1676</v>
      </c>
      <c r="C342" s="65" t="s">
        <v>788</v>
      </c>
      <c r="D342" s="65" t="s">
        <v>1653</v>
      </c>
      <c r="E342" s="65" t="s">
        <v>1654</v>
      </c>
      <c r="F342" s="65" t="s">
        <v>1655</v>
      </c>
      <c r="G342" s="65"/>
      <c r="H342" s="65">
        <v>234</v>
      </c>
      <c r="I342" s="65">
        <v>34</v>
      </c>
      <c r="J342" s="65">
        <v>12</v>
      </c>
      <c r="K342" s="65">
        <v>280</v>
      </c>
      <c r="L342" s="65" t="s">
        <v>1656</v>
      </c>
      <c r="M342" s="65" t="s">
        <v>1677</v>
      </c>
      <c r="N342" s="65" t="s">
        <v>1657</v>
      </c>
      <c r="O342" s="68">
        <v>36373</v>
      </c>
      <c r="P342" s="106">
        <v>1400000000</v>
      </c>
      <c r="Q342" s="2"/>
    </row>
    <row r="343" spans="1:17" ht="16.5" customHeight="1">
      <c r="A343" s="65">
        <v>5</v>
      </c>
      <c r="B343" s="65" t="s">
        <v>1676</v>
      </c>
      <c r="C343" s="65" t="s">
        <v>788</v>
      </c>
      <c r="D343" s="65" t="s">
        <v>1658</v>
      </c>
      <c r="E343" s="65" t="s">
        <v>1659</v>
      </c>
      <c r="F343" s="65" t="s">
        <v>1659</v>
      </c>
      <c r="G343" s="65"/>
      <c r="H343" s="65">
        <v>68</v>
      </c>
      <c r="I343" s="65">
        <v>5</v>
      </c>
      <c r="J343" s="65">
        <v>2</v>
      </c>
      <c r="K343" s="65">
        <v>75</v>
      </c>
      <c r="L343" s="65" t="s">
        <v>1660</v>
      </c>
      <c r="M343" s="65" t="s">
        <v>1678</v>
      </c>
      <c r="N343" s="65" t="s">
        <v>1661</v>
      </c>
      <c r="O343" s="68">
        <v>38572</v>
      </c>
      <c r="P343" s="106">
        <v>3000000000</v>
      </c>
      <c r="Q343" s="2"/>
    </row>
    <row r="344" spans="1:17" s="1" customFormat="1" ht="16.5" customHeight="1">
      <c r="A344" s="113">
        <v>6</v>
      </c>
      <c r="B344" s="65" t="s">
        <v>1676</v>
      </c>
      <c r="C344" s="65" t="s">
        <v>788</v>
      </c>
      <c r="D344" s="113" t="s">
        <v>1662</v>
      </c>
      <c r="E344" s="113" t="s">
        <v>1663</v>
      </c>
      <c r="F344" s="113" t="s">
        <v>1663</v>
      </c>
      <c r="G344" s="114">
        <v>32</v>
      </c>
      <c r="H344" s="114"/>
      <c r="I344" s="114">
        <v>3</v>
      </c>
      <c r="J344" s="114"/>
      <c r="K344" s="113">
        <v>35</v>
      </c>
      <c r="L344" s="113" t="s">
        <v>1664</v>
      </c>
      <c r="M344" s="113" t="s">
        <v>1665</v>
      </c>
      <c r="N344" s="113" t="s">
        <v>1666</v>
      </c>
      <c r="O344" s="115">
        <v>36858</v>
      </c>
      <c r="P344" s="113"/>
    </row>
    <row r="345" spans="1:17" s="1" customFormat="1" ht="16.5" customHeight="1">
      <c r="A345" s="113">
        <v>7</v>
      </c>
      <c r="B345" s="65" t="s">
        <v>1676</v>
      </c>
      <c r="C345" s="65" t="s">
        <v>788</v>
      </c>
      <c r="D345" s="113" t="s">
        <v>1662</v>
      </c>
      <c r="E345" s="113" t="s">
        <v>1667</v>
      </c>
      <c r="F345" s="113" t="s">
        <v>1667</v>
      </c>
      <c r="G345" s="114">
        <v>26</v>
      </c>
      <c r="H345" s="116"/>
      <c r="I345" s="116"/>
      <c r="J345" s="114">
        <v>4</v>
      </c>
      <c r="K345" s="113">
        <v>30</v>
      </c>
      <c r="L345" s="113" t="s">
        <v>1668</v>
      </c>
      <c r="M345" s="113" t="s">
        <v>1669</v>
      </c>
      <c r="N345" s="113" t="s">
        <v>1670</v>
      </c>
      <c r="O345" s="115">
        <v>39443</v>
      </c>
      <c r="P345" s="113" t="s">
        <v>1671</v>
      </c>
    </row>
    <row r="346" spans="1:17" s="1" customFormat="1" ht="16.5" customHeight="1">
      <c r="A346" s="113">
        <v>8</v>
      </c>
      <c r="B346" s="65" t="s">
        <v>1676</v>
      </c>
      <c r="C346" s="65" t="s">
        <v>788</v>
      </c>
      <c r="D346" s="113" t="s">
        <v>1662</v>
      </c>
      <c r="E346" s="113" t="s">
        <v>1672</v>
      </c>
      <c r="F346" s="113" t="s">
        <v>1672</v>
      </c>
      <c r="G346" s="114">
        <v>8</v>
      </c>
      <c r="H346" s="114">
        <v>11</v>
      </c>
      <c r="I346" s="114">
        <v>6</v>
      </c>
      <c r="J346" s="114">
        <v>18</v>
      </c>
      <c r="K346" s="113">
        <v>43</v>
      </c>
      <c r="L346" s="113" t="s">
        <v>1673</v>
      </c>
      <c r="M346" s="113" t="s">
        <v>1674</v>
      </c>
      <c r="N346" s="113" t="s">
        <v>1675</v>
      </c>
      <c r="O346" s="115">
        <v>40007</v>
      </c>
      <c r="P346" s="113"/>
    </row>
    <row r="347" spans="1:17" s="3" customFormat="1" ht="16.5" customHeight="1">
      <c r="A347" s="4" t="s">
        <v>786</v>
      </c>
      <c r="B347" s="4" t="s">
        <v>2160</v>
      </c>
      <c r="C347" s="4"/>
      <c r="D347" s="4"/>
      <c r="E347" s="4"/>
      <c r="F347" s="4"/>
      <c r="G347" s="112">
        <f>SUM(G348:G440)</f>
        <v>4192</v>
      </c>
      <c r="H347" s="112">
        <f t="shared" ref="H347:K347" si="24">SUM(H348:H440)</f>
        <v>1626</v>
      </c>
      <c r="I347" s="112">
        <f t="shared" si="24"/>
        <v>497</v>
      </c>
      <c r="J347" s="112">
        <f t="shared" si="24"/>
        <v>109</v>
      </c>
      <c r="K347" s="112">
        <f t="shared" si="24"/>
        <v>6424</v>
      </c>
      <c r="L347" s="4"/>
      <c r="M347" s="4"/>
      <c r="N347" s="4"/>
      <c r="O347" s="4"/>
      <c r="P347" s="4"/>
      <c r="Q347" s="4"/>
    </row>
    <row r="348" spans="1:17" ht="16.5" customHeight="1">
      <c r="A348" s="117">
        <v>1</v>
      </c>
      <c r="B348" s="118" t="s">
        <v>2160</v>
      </c>
      <c r="C348" s="118" t="s">
        <v>788</v>
      </c>
      <c r="D348" s="118" t="s">
        <v>921</v>
      </c>
      <c r="E348" s="118" t="s">
        <v>1679</v>
      </c>
      <c r="F348" s="118" t="s">
        <v>1680</v>
      </c>
      <c r="G348" s="119">
        <v>185</v>
      </c>
      <c r="H348" s="119">
        <v>74</v>
      </c>
      <c r="I348" s="119">
        <v>5</v>
      </c>
      <c r="J348" s="119"/>
      <c r="K348" s="119">
        <f>SUM(G348:J348)</f>
        <v>264</v>
      </c>
      <c r="L348" s="118" t="s">
        <v>1681</v>
      </c>
      <c r="M348" s="118" t="s">
        <v>1682</v>
      </c>
      <c r="N348" s="118" t="s">
        <v>1683</v>
      </c>
      <c r="O348" s="118" t="s">
        <v>1684</v>
      </c>
      <c r="P348" s="119"/>
      <c r="Q348" s="120"/>
    </row>
    <row r="349" spans="1:17" ht="16.5" customHeight="1">
      <c r="A349" s="117">
        <v>2</v>
      </c>
      <c r="B349" s="118" t="s">
        <v>2160</v>
      </c>
      <c r="C349" s="118" t="s">
        <v>788</v>
      </c>
      <c r="D349" s="118" t="s">
        <v>921</v>
      </c>
      <c r="E349" s="118" t="s">
        <v>1685</v>
      </c>
      <c r="F349" s="118" t="s">
        <v>1686</v>
      </c>
      <c r="G349" s="118">
        <v>242</v>
      </c>
      <c r="H349" s="118"/>
      <c r="I349" s="118"/>
      <c r="J349" s="118"/>
      <c r="K349" s="118">
        <f>SUBTOTAL(9,G349:J349)</f>
        <v>242</v>
      </c>
      <c r="L349" s="117" t="s">
        <v>1687</v>
      </c>
      <c r="M349" s="118" t="s">
        <v>1688</v>
      </c>
      <c r="N349" s="117" t="s">
        <v>1689</v>
      </c>
      <c r="O349" s="121" t="s">
        <v>1690</v>
      </c>
      <c r="P349" s="122"/>
      <c r="Q349" s="120"/>
    </row>
    <row r="350" spans="1:17" ht="16.5" customHeight="1">
      <c r="A350" s="117">
        <v>3</v>
      </c>
      <c r="B350" s="118" t="s">
        <v>2160</v>
      </c>
      <c r="C350" s="118" t="s">
        <v>788</v>
      </c>
      <c r="D350" s="118" t="s">
        <v>994</v>
      </c>
      <c r="E350" s="118" t="s">
        <v>1691</v>
      </c>
      <c r="F350" s="118" t="s">
        <v>1692</v>
      </c>
      <c r="G350" s="119">
        <v>63</v>
      </c>
      <c r="H350" s="119">
        <v>60</v>
      </c>
      <c r="I350" s="119">
        <v>4</v>
      </c>
      <c r="J350" s="119"/>
      <c r="K350" s="123">
        <f t="shared" ref="K350:K359" si="25">SUM(G350:J350)</f>
        <v>127</v>
      </c>
      <c r="L350" s="118" t="s">
        <v>1693</v>
      </c>
      <c r="M350" s="118" t="s">
        <v>1694</v>
      </c>
      <c r="N350" s="118" t="s">
        <v>1695</v>
      </c>
      <c r="O350" s="118" t="s">
        <v>1696</v>
      </c>
      <c r="P350" s="119"/>
      <c r="Q350" s="120"/>
    </row>
    <row r="351" spans="1:17" ht="16.5" customHeight="1">
      <c r="A351" s="117">
        <v>4</v>
      </c>
      <c r="B351" s="118" t="s">
        <v>2160</v>
      </c>
      <c r="C351" s="118" t="s">
        <v>788</v>
      </c>
      <c r="D351" s="118" t="s">
        <v>994</v>
      </c>
      <c r="E351" s="118" t="s">
        <v>1697</v>
      </c>
      <c r="F351" s="118" t="s">
        <v>1698</v>
      </c>
      <c r="G351" s="119">
        <v>45</v>
      </c>
      <c r="H351" s="119">
        <v>43</v>
      </c>
      <c r="I351" s="119">
        <v>10</v>
      </c>
      <c r="J351" s="119"/>
      <c r="K351" s="119">
        <f t="shared" si="25"/>
        <v>98</v>
      </c>
      <c r="L351" s="118" t="s">
        <v>1699</v>
      </c>
      <c r="M351" s="118" t="s">
        <v>1700</v>
      </c>
      <c r="N351" s="118" t="s">
        <v>1701</v>
      </c>
      <c r="O351" s="118" t="s">
        <v>1702</v>
      </c>
      <c r="P351" s="119"/>
      <c r="Q351" s="120"/>
    </row>
    <row r="352" spans="1:17" ht="16.5" customHeight="1">
      <c r="A352" s="117">
        <v>5</v>
      </c>
      <c r="B352" s="118" t="s">
        <v>2160</v>
      </c>
      <c r="C352" s="118" t="s">
        <v>788</v>
      </c>
      <c r="D352" s="118" t="s">
        <v>994</v>
      </c>
      <c r="E352" s="118" t="s">
        <v>1703</v>
      </c>
      <c r="F352" s="118" t="s">
        <v>1704</v>
      </c>
      <c r="G352" s="119">
        <v>235</v>
      </c>
      <c r="H352" s="119"/>
      <c r="I352" s="119">
        <v>5</v>
      </c>
      <c r="J352" s="119"/>
      <c r="K352" s="119">
        <f t="shared" si="25"/>
        <v>240</v>
      </c>
      <c r="L352" s="119" t="s">
        <v>1705</v>
      </c>
      <c r="M352" s="118" t="s">
        <v>1706</v>
      </c>
      <c r="N352" s="118" t="s">
        <v>1707</v>
      </c>
      <c r="O352" s="118" t="s">
        <v>1708</v>
      </c>
      <c r="P352" s="119"/>
      <c r="Q352" s="120"/>
    </row>
    <row r="353" spans="1:17" ht="16.5" customHeight="1">
      <c r="A353" s="117">
        <v>6</v>
      </c>
      <c r="B353" s="118" t="s">
        <v>2160</v>
      </c>
      <c r="C353" s="118" t="s">
        <v>788</v>
      </c>
      <c r="D353" s="118" t="s">
        <v>994</v>
      </c>
      <c r="E353" s="118" t="s">
        <v>1709</v>
      </c>
      <c r="F353" s="118" t="s">
        <v>1710</v>
      </c>
      <c r="G353" s="119">
        <v>150</v>
      </c>
      <c r="H353" s="119">
        <v>5</v>
      </c>
      <c r="I353" s="119">
        <v>3</v>
      </c>
      <c r="J353" s="119">
        <v>51</v>
      </c>
      <c r="K353" s="123">
        <f t="shared" si="25"/>
        <v>209</v>
      </c>
      <c r="L353" s="118" t="s">
        <v>1711</v>
      </c>
      <c r="M353" s="118" t="s">
        <v>1712</v>
      </c>
      <c r="N353" s="118" t="s">
        <v>1713</v>
      </c>
      <c r="O353" s="118">
        <v>1990.12</v>
      </c>
      <c r="P353" s="119"/>
      <c r="Q353" s="120"/>
    </row>
    <row r="354" spans="1:17" ht="16.5" customHeight="1">
      <c r="A354" s="117">
        <v>7</v>
      </c>
      <c r="B354" s="118" t="s">
        <v>2160</v>
      </c>
      <c r="C354" s="118" t="s">
        <v>788</v>
      </c>
      <c r="D354" s="118" t="s">
        <v>994</v>
      </c>
      <c r="E354" s="118" t="s">
        <v>1714</v>
      </c>
      <c r="F354" s="118"/>
      <c r="G354" s="119">
        <v>55</v>
      </c>
      <c r="H354" s="119">
        <v>12</v>
      </c>
      <c r="I354" s="119">
        <v>20</v>
      </c>
      <c r="J354" s="119"/>
      <c r="K354" s="123">
        <f t="shared" si="25"/>
        <v>87</v>
      </c>
      <c r="L354" s="118" t="s">
        <v>1715</v>
      </c>
      <c r="M354" s="118" t="s">
        <v>1716</v>
      </c>
      <c r="N354" s="118" t="s">
        <v>1717</v>
      </c>
      <c r="O354" s="118" t="s">
        <v>1718</v>
      </c>
      <c r="P354" s="119"/>
      <c r="Q354" s="120"/>
    </row>
    <row r="355" spans="1:17" ht="16.5" customHeight="1">
      <c r="A355" s="117">
        <v>8</v>
      </c>
      <c r="B355" s="118" t="s">
        <v>2160</v>
      </c>
      <c r="C355" s="118" t="s">
        <v>788</v>
      </c>
      <c r="D355" s="118">
        <v>1</v>
      </c>
      <c r="E355" s="118" t="s">
        <v>1719</v>
      </c>
      <c r="F355" s="118" t="s">
        <v>1720</v>
      </c>
      <c r="G355" s="119">
        <v>17</v>
      </c>
      <c r="H355" s="119">
        <v>29</v>
      </c>
      <c r="I355" s="119">
        <v>7</v>
      </c>
      <c r="J355" s="119"/>
      <c r="K355" s="123">
        <f t="shared" si="25"/>
        <v>53</v>
      </c>
      <c r="L355" s="118" t="s">
        <v>1721</v>
      </c>
      <c r="M355" s="118" t="s">
        <v>1722</v>
      </c>
      <c r="N355" s="118" t="s">
        <v>1723</v>
      </c>
      <c r="O355" s="118" t="s">
        <v>1724</v>
      </c>
      <c r="P355" s="119"/>
      <c r="Q355" s="120"/>
    </row>
    <row r="356" spans="1:17" ht="16.5" customHeight="1">
      <c r="A356" s="117">
        <v>9</v>
      </c>
      <c r="B356" s="118" t="s">
        <v>2160</v>
      </c>
      <c r="C356" s="118" t="s">
        <v>788</v>
      </c>
      <c r="D356" s="118">
        <v>1</v>
      </c>
      <c r="E356" s="118" t="s">
        <v>1725</v>
      </c>
      <c r="F356" s="118" t="s">
        <v>1726</v>
      </c>
      <c r="G356" s="119">
        <v>55</v>
      </c>
      <c r="H356" s="119">
        <v>16</v>
      </c>
      <c r="I356" s="119">
        <v>9</v>
      </c>
      <c r="J356" s="119"/>
      <c r="K356" s="123">
        <f t="shared" si="25"/>
        <v>80</v>
      </c>
      <c r="L356" s="118" t="s">
        <v>1727</v>
      </c>
      <c r="M356" s="118" t="s">
        <v>1728</v>
      </c>
      <c r="N356" s="118" t="s">
        <v>1729</v>
      </c>
      <c r="O356" s="118" t="s">
        <v>1730</v>
      </c>
      <c r="P356" s="119"/>
      <c r="Q356" s="120"/>
    </row>
    <row r="357" spans="1:17" ht="16.5" customHeight="1">
      <c r="A357" s="117">
        <v>10</v>
      </c>
      <c r="B357" s="118" t="s">
        <v>2160</v>
      </c>
      <c r="C357" s="118" t="s">
        <v>788</v>
      </c>
      <c r="D357" s="118">
        <v>1</v>
      </c>
      <c r="E357" s="118" t="s">
        <v>1731</v>
      </c>
      <c r="F357" s="118" t="s">
        <v>1732</v>
      </c>
      <c r="G357" s="119"/>
      <c r="H357" s="119">
        <v>46</v>
      </c>
      <c r="I357" s="119">
        <v>5</v>
      </c>
      <c r="J357" s="119">
        <v>20</v>
      </c>
      <c r="K357" s="123">
        <f t="shared" si="25"/>
        <v>71</v>
      </c>
      <c r="L357" s="118" t="s">
        <v>1733</v>
      </c>
      <c r="M357" s="118" t="s">
        <v>1734</v>
      </c>
      <c r="N357" s="118" t="s">
        <v>1735</v>
      </c>
      <c r="O357" s="118" t="s">
        <v>1736</v>
      </c>
      <c r="P357" s="119"/>
      <c r="Q357" s="120"/>
    </row>
    <row r="358" spans="1:17" ht="16.5" customHeight="1">
      <c r="A358" s="117">
        <v>11</v>
      </c>
      <c r="B358" s="118" t="s">
        <v>2160</v>
      </c>
      <c r="C358" s="118" t="s">
        <v>788</v>
      </c>
      <c r="D358" s="118">
        <v>1</v>
      </c>
      <c r="E358" s="118" t="s">
        <v>1737</v>
      </c>
      <c r="F358" s="118" t="s">
        <v>1738</v>
      </c>
      <c r="G358" s="119">
        <v>72</v>
      </c>
      <c r="H358" s="119">
        <v>48</v>
      </c>
      <c r="I358" s="119">
        <v>13</v>
      </c>
      <c r="J358" s="119"/>
      <c r="K358" s="123">
        <f t="shared" si="25"/>
        <v>133</v>
      </c>
      <c r="L358" s="118" t="s">
        <v>1739</v>
      </c>
      <c r="M358" s="118" t="s">
        <v>1740</v>
      </c>
      <c r="N358" s="118" t="s">
        <v>1741</v>
      </c>
      <c r="O358" s="118" t="s">
        <v>1742</v>
      </c>
      <c r="P358" s="119"/>
      <c r="Q358" s="120"/>
    </row>
    <row r="359" spans="1:17" ht="16.5" customHeight="1">
      <c r="A359" s="117">
        <v>12</v>
      </c>
      <c r="B359" s="118" t="s">
        <v>2160</v>
      </c>
      <c r="C359" s="118" t="s">
        <v>788</v>
      </c>
      <c r="D359" s="118">
        <v>1</v>
      </c>
      <c r="E359" s="118" t="s">
        <v>1743</v>
      </c>
      <c r="F359" s="118" t="s">
        <v>1744</v>
      </c>
      <c r="G359" s="119">
        <v>42</v>
      </c>
      <c r="H359" s="119">
        <v>37</v>
      </c>
      <c r="I359" s="119">
        <v>17</v>
      </c>
      <c r="J359" s="119"/>
      <c r="K359" s="123">
        <f t="shared" si="25"/>
        <v>96</v>
      </c>
      <c r="L359" s="118" t="s">
        <v>1745</v>
      </c>
      <c r="M359" s="118" t="s">
        <v>1746</v>
      </c>
      <c r="N359" s="118" t="s">
        <v>1747</v>
      </c>
      <c r="O359" s="124" t="s">
        <v>1748</v>
      </c>
      <c r="P359" s="119"/>
      <c r="Q359" s="120"/>
    </row>
    <row r="360" spans="1:17" ht="16.5" customHeight="1">
      <c r="A360" s="117">
        <v>13</v>
      </c>
      <c r="B360" s="118" t="s">
        <v>2160</v>
      </c>
      <c r="C360" s="118" t="s">
        <v>788</v>
      </c>
      <c r="D360" s="125">
        <v>1</v>
      </c>
      <c r="E360" s="118" t="s">
        <v>1749</v>
      </c>
      <c r="F360" s="125" t="s">
        <v>1750</v>
      </c>
      <c r="G360" s="126">
        <v>80</v>
      </c>
      <c r="H360" s="126">
        <v>31</v>
      </c>
      <c r="I360" s="126"/>
      <c r="J360" s="126"/>
      <c r="K360" s="123">
        <v>111</v>
      </c>
      <c r="L360" s="125" t="s">
        <v>1751</v>
      </c>
      <c r="M360" s="125" t="s">
        <v>1752</v>
      </c>
      <c r="N360" s="125" t="s">
        <v>1753</v>
      </c>
      <c r="O360" s="125" t="s">
        <v>1754</v>
      </c>
      <c r="P360" s="126"/>
      <c r="Q360" s="120"/>
    </row>
    <row r="361" spans="1:17" ht="16.5" customHeight="1">
      <c r="A361" s="117">
        <v>14</v>
      </c>
      <c r="B361" s="118" t="s">
        <v>2160</v>
      </c>
      <c r="C361" s="118" t="s">
        <v>788</v>
      </c>
      <c r="D361" s="118">
        <v>1</v>
      </c>
      <c r="E361" s="118" t="s">
        <v>1755</v>
      </c>
      <c r="F361" s="118" t="s">
        <v>1756</v>
      </c>
      <c r="G361" s="119">
        <v>54</v>
      </c>
      <c r="H361" s="119">
        <v>8</v>
      </c>
      <c r="I361" s="119">
        <v>9</v>
      </c>
      <c r="J361" s="119"/>
      <c r="K361" s="119">
        <v>71</v>
      </c>
      <c r="L361" s="118" t="s">
        <v>1757</v>
      </c>
      <c r="M361" s="118" t="s">
        <v>1758</v>
      </c>
      <c r="N361" s="118" t="s">
        <v>1759</v>
      </c>
      <c r="O361" s="118" t="s">
        <v>1760</v>
      </c>
      <c r="P361" s="119"/>
      <c r="Q361" s="120"/>
    </row>
    <row r="362" spans="1:17" ht="16.5" customHeight="1">
      <c r="A362" s="117">
        <v>15</v>
      </c>
      <c r="B362" s="118" t="s">
        <v>2160</v>
      </c>
      <c r="C362" s="118" t="s">
        <v>788</v>
      </c>
      <c r="D362" s="118">
        <v>1</v>
      </c>
      <c r="E362" s="118" t="s">
        <v>1761</v>
      </c>
      <c r="F362" s="118" t="s">
        <v>1762</v>
      </c>
      <c r="G362" s="119">
        <v>42</v>
      </c>
      <c r="H362" s="119">
        <v>9</v>
      </c>
      <c r="I362" s="119">
        <v>9</v>
      </c>
      <c r="J362" s="119"/>
      <c r="K362" s="119">
        <v>60</v>
      </c>
      <c r="L362" s="118" t="s">
        <v>1763</v>
      </c>
      <c r="M362" s="118" t="s">
        <v>1764</v>
      </c>
      <c r="N362" s="118" t="s">
        <v>1765</v>
      </c>
      <c r="O362" s="118" t="s">
        <v>1766</v>
      </c>
      <c r="P362" s="119"/>
      <c r="Q362" s="120"/>
    </row>
    <row r="363" spans="1:17" ht="16.5" customHeight="1">
      <c r="A363" s="117">
        <v>16</v>
      </c>
      <c r="B363" s="118" t="s">
        <v>2160</v>
      </c>
      <c r="C363" s="118" t="s">
        <v>788</v>
      </c>
      <c r="D363" s="118">
        <v>1</v>
      </c>
      <c r="E363" s="118" t="s">
        <v>1767</v>
      </c>
      <c r="F363" s="118" t="s">
        <v>1767</v>
      </c>
      <c r="G363" s="119">
        <v>12</v>
      </c>
      <c r="H363" s="119">
        <v>56</v>
      </c>
      <c r="I363" s="119">
        <v>2</v>
      </c>
      <c r="J363" s="119"/>
      <c r="K363" s="119">
        <f>SUM(G363:J363)</f>
        <v>70</v>
      </c>
      <c r="L363" s="118" t="s">
        <v>1768</v>
      </c>
      <c r="M363" s="118" t="s">
        <v>1769</v>
      </c>
      <c r="N363" s="118" t="s">
        <v>1770</v>
      </c>
      <c r="O363" s="118" t="s">
        <v>1771</v>
      </c>
      <c r="P363" s="119"/>
      <c r="Q363" s="120"/>
    </row>
    <row r="364" spans="1:17" ht="16.5" customHeight="1">
      <c r="A364" s="117">
        <v>17</v>
      </c>
      <c r="B364" s="118" t="s">
        <v>2160</v>
      </c>
      <c r="C364" s="118" t="s">
        <v>788</v>
      </c>
      <c r="D364" s="118">
        <v>1</v>
      </c>
      <c r="E364" s="118" t="s">
        <v>1772</v>
      </c>
      <c r="F364" s="118"/>
      <c r="G364" s="119">
        <v>64</v>
      </c>
      <c r="H364" s="119">
        <v>32</v>
      </c>
      <c r="I364" s="119">
        <v>8</v>
      </c>
      <c r="J364" s="119"/>
      <c r="K364" s="119">
        <f>SUM(G364:J364)</f>
        <v>104</v>
      </c>
      <c r="L364" s="118" t="s">
        <v>1773</v>
      </c>
      <c r="M364" s="118" t="s">
        <v>1774</v>
      </c>
      <c r="N364" s="118" t="s">
        <v>1775</v>
      </c>
      <c r="O364" s="127" t="s">
        <v>1776</v>
      </c>
      <c r="P364" s="128"/>
      <c r="Q364" s="120"/>
    </row>
    <row r="365" spans="1:17" ht="16.5" customHeight="1">
      <c r="A365" s="117">
        <v>18</v>
      </c>
      <c r="B365" s="118" t="s">
        <v>2160</v>
      </c>
      <c r="C365" s="118" t="s">
        <v>788</v>
      </c>
      <c r="D365" s="118">
        <v>1</v>
      </c>
      <c r="E365" s="118" t="s">
        <v>1777</v>
      </c>
      <c r="F365" s="118" t="s">
        <v>1778</v>
      </c>
      <c r="G365" s="119">
        <v>22</v>
      </c>
      <c r="H365" s="119">
        <v>126</v>
      </c>
      <c r="I365" s="119">
        <v>9</v>
      </c>
      <c r="J365" s="119"/>
      <c r="K365" s="123">
        <f t="shared" ref="K365:K379" si="26">SUM(G365:J365)</f>
        <v>157</v>
      </c>
      <c r="L365" s="129" t="s">
        <v>1779</v>
      </c>
      <c r="M365" s="118" t="s">
        <v>1780</v>
      </c>
      <c r="N365" s="118" t="s">
        <v>1781</v>
      </c>
      <c r="O365" s="118" t="s">
        <v>1782</v>
      </c>
      <c r="P365" s="119"/>
      <c r="Q365" s="120"/>
    </row>
    <row r="366" spans="1:17" ht="16.5" customHeight="1">
      <c r="A366" s="117">
        <v>19</v>
      </c>
      <c r="B366" s="118" t="s">
        <v>2160</v>
      </c>
      <c r="C366" s="118" t="s">
        <v>788</v>
      </c>
      <c r="D366" s="118">
        <v>1</v>
      </c>
      <c r="E366" s="118" t="s">
        <v>1783</v>
      </c>
      <c r="F366" s="118" t="s">
        <v>1784</v>
      </c>
      <c r="G366" s="119">
        <v>24</v>
      </c>
      <c r="H366" s="119">
        <v>26</v>
      </c>
      <c r="I366" s="119">
        <v>1</v>
      </c>
      <c r="J366" s="119">
        <v>3</v>
      </c>
      <c r="K366" s="123">
        <f t="shared" si="26"/>
        <v>54</v>
      </c>
      <c r="L366" s="118" t="s">
        <v>1785</v>
      </c>
      <c r="M366" s="118" t="s">
        <v>1786</v>
      </c>
      <c r="N366" s="118" t="s">
        <v>1787</v>
      </c>
      <c r="O366" s="118" t="s">
        <v>1788</v>
      </c>
      <c r="P366" s="119"/>
      <c r="Q366" s="120"/>
    </row>
    <row r="367" spans="1:17" ht="16.5" customHeight="1">
      <c r="A367" s="117">
        <v>20</v>
      </c>
      <c r="B367" s="118" t="s">
        <v>2160</v>
      </c>
      <c r="C367" s="118" t="s">
        <v>788</v>
      </c>
      <c r="D367" s="118">
        <v>1</v>
      </c>
      <c r="E367" s="118" t="s">
        <v>1789</v>
      </c>
      <c r="F367" s="118" t="s">
        <v>1790</v>
      </c>
      <c r="G367" s="119">
        <v>9</v>
      </c>
      <c r="H367" s="119">
        <v>45</v>
      </c>
      <c r="I367" s="119">
        <v>6</v>
      </c>
      <c r="J367" s="119"/>
      <c r="K367" s="119">
        <f t="shared" si="26"/>
        <v>60</v>
      </c>
      <c r="L367" s="118" t="s">
        <v>1791</v>
      </c>
      <c r="M367" s="118" t="s">
        <v>1792</v>
      </c>
      <c r="N367" s="118" t="s">
        <v>1793</v>
      </c>
      <c r="O367" s="118" t="s">
        <v>1794</v>
      </c>
      <c r="P367" s="119"/>
      <c r="Q367" s="120"/>
    </row>
    <row r="368" spans="1:17" ht="16.5" customHeight="1">
      <c r="A368" s="117">
        <v>21</v>
      </c>
      <c r="B368" s="118" t="s">
        <v>2160</v>
      </c>
      <c r="C368" s="118" t="s">
        <v>788</v>
      </c>
      <c r="D368" s="118">
        <v>1</v>
      </c>
      <c r="E368" s="118" t="s">
        <v>1795</v>
      </c>
      <c r="F368" s="118" t="s">
        <v>1796</v>
      </c>
      <c r="G368" s="119">
        <v>78</v>
      </c>
      <c r="H368" s="119">
        <v>3</v>
      </c>
      <c r="I368" s="119">
        <v>3</v>
      </c>
      <c r="J368" s="119"/>
      <c r="K368" s="119">
        <f t="shared" si="26"/>
        <v>84</v>
      </c>
      <c r="L368" s="118" t="s">
        <v>1797</v>
      </c>
      <c r="M368" s="118" t="s">
        <v>1798</v>
      </c>
      <c r="N368" s="118" t="s">
        <v>1799</v>
      </c>
      <c r="O368" s="118" t="s">
        <v>1800</v>
      </c>
      <c r="P368" s="119"/>
      <c r="Q368" s="120"/>
    </row>
    <row r="369" spans="1:17" ht="16.5" customHeight="1">
      <c r="A369" s="117">
        <v>22</v>
      </c>
      <c r="B369" s="118" t="s">
        <v>2160</v>
      </c>
      <c r="C369" s="118" t="s">
        <v>788</v>
      </c>
      <c r="D369" s="118">
        <v>1</v>
      </c>
      <c r="E369" s="118" t="s">
        <v>1801</v>
      </c>
      <c r="F369" s="118" t="s">
        <v>1802</v>
      </c>
      <c r="G369" s="119">
        <v>65</v>
      </c>
      <c r="H369" s="119">
        <v>8</v>
      </c>
      <c r="I369" s="119">
        <v>2</v>
      </c>
      <c r="J369" s="119">
        <v>3</v>
      </c>
      <c r="K369" s="123">
        <f t="shared" si="26"/>
        <v>78</v>
      </c>
      <c r="L369" s="118" t="s">
        <v>1803</v>
      </c>
      <c r="M369" s="118" t="s">
        <v>1804</v>
      </c>
      <c r="N369" s="118" t="s">
        <v>1805</v>
      </c>
      <c r="O369" s="118" t="s">
        <v>1806</v>
      </c>
      <c r="P369" s="119">
        <v>1340000000</v>
      </c>
      <c r="Q369" s="120"/>
    </row>
    <row r="370" spans="1:17" ht="16.5" customHeight="1">
      <c r="A370" s="117">
        <v>23</v>
      </c>
      <c r="B370" s="118" t="s">
        <v>2160</v>
      </c>
      <c r="C370" s="118" t="s">
        <v>788</v>
      </c>
      <c r="D370" s="118">
        <v>1</v>
      </c>
      <c r="E370" s="118" t="s">
        <v>1807</v>
      </c>
      <c r="F370" s="118"/>
      <c r="G370" s="119">
        <v>23</v>
      </c>
      <c r="H370" s="119">
        <v>20</v>
      </c>
      <c r="I370" s="119">
        <v>4</v>
      </c>
      <c r="J370" s="119">
        <v>1</v>
      </c>
      <c r="K370" s="123">
        <f t="shared" si="26"/>
        <v>48</v>
      </c>
      <c r="L370" s="118" t="s">
        <v>1808</v>
      </c>
      <c r="M370" s="118" t="s">
        <v>1809</v>
      </c>
      <c r="N370" s="118" t="s">
        <v>1810</v>
      </c>
      <c r="O370" s="118" t="s">
        <v>1811</v>
      </c>
      <c r="P370" s="128"/>
      <c r="Q370" s="120"/>
    </row>
    <row r="371" spans="1:17" ht="16.5" customHeight="1">
      <c r="A371" s="117">
        <v>24</v>
      </c>
      <c r="B371" s="118" t="s">
        <v>2160</v>
      </c>
      <c r="C371" s="118" t="s">
        <v>788</v>
      </c>
      <c r="D371" s="118">
        <v>1</v>
      </c>
      <c r="E371" s="118" t="s">
        <v>1812</v>
      </c>
      <c r="F371" s="118" t="s">
        <v>1813</v>
      </c>
      <c r="G371" s="119">
        <v>118</v>
      </c>
      <c r="H371" s="119"/>
      <c r="I371" s="119">
        <v>7</v>
      </c>
      <c r="J371" s="119"/>
      <c r="K371" s="123">
        <f t="shared" si="26"/>
        <v>125</v>
      </c>
      <c r="L371" s="118" t="s">
        <v>1814</v>
      </c>
      <c r="M371" s="118" t="s">
        <v>1815</v>
      </c>
      <c r="N371" s="118" t="s">
        <v>1816</v>
      </c>
      <c r="O371" s="118" t="s">
        <v>1817</v>
      </c>
      <c r="P371" s="119"/>
      <c r="Q371" s="120"/>
    </row>
    <row r="372" spans="1:17" ht="16.5" customHeight="1">
      <c r="A372" s="117">
        <v>25</v>
      </c>
      <c r="B372" s="118" t="s">
        <v>2160</v>
      </c>
      <c r="C372" s="118" t="s">
        <v>788</v>
      </c>
      <c r="D372" s="118">
        <v>1</v>
      </c>
      <c r="E372" s="118" t="s">
        <v>1818</v>
      </c>
      <c r="F372" s="118" t="s">
        <v>1819</v>
      </c>
      <c r="G372" s="119">
        <v>77</v>
      </c>
      <c r="H372" s="119">
        <v>11</v>
      </c>
      <c r="I372" s="119">
        <v>9</v>
      </c>
      <c r="J372" s="119"/>
      <c r="K372" s="123">
        <f t="shared" si="26"/>
        <v>97</v>
      </c>
      <c r="L372" s="118" t="s">
        <v>1820</v>
      </c>
      <c r="M372" s="118" t="s">
        <v>1821</v>
      </c>
      <c r="N372" s="118" t="s">
        <v>1822</v>
      </c>
      <c r="O372" s="118" t="s">
        <v>1823</v>
      </c>
      <c r="P372" s="119"/>
      <c r="Q372" s="120"/>
    </row>
    <row r="373" spans="1:17" ht="16.5" customHeight="1">
      <c r="A373" s="117">
        <v>26</v>
      </c>
      <c r="B373" s="118" t="s">
        <v>2160</v>
      </c>
      <c r="C373" s="118" t="s">
        <v>788</v>
      </c>
      <c r="D373" s="118">
        <v>1</v>
      </c>
      <c r="E373" s="118" t="s">
        <v>1824</v>
      </c>
      <c r="F373" s="118" t="s">
        <v>1825</v>
      </c>
      <c r="G373" s="119">
        <v>60</v>
      </c>
      <c r="H373" s="119"/>
      <c r="I373" s="119">
        <v>6</v>
      </c>
      <c r="J373" s="119"/>
      <c r="K373" s="123">
        <f t="shared" si="26"/>
        <v>66</v>
      </c>
      <c r="L373" s="118" t="s">
        <v>1826</v>
      </c>
      <c r="M373" s="118" t="s">
        <v>1827</v>
      </c>
      <c r="N373" s="118" t="s">
        <v>1828</v>
      </c>
      <c r="O373" s="118" t="s">
        <v>1829</v>
      </c>
      <c r="P373" s="119"/>
      <c r="Q373" s="120" t="s">
        <v>1830</v>
      </c>
    </row>
    <row r="374" spans="1:17" ht="16.5" customHeight="1">
      <c r="A374" s="117">
        <v>27</v>
      </c>
      <c r="B374" s="118" t="s">
        <v>2160</v>
      </c>
      <c r="C374" s="118" t="s">
        <v>788</v>
      </c>
      <c r="D374" s="118">
        <v>1</v>
      </c>
      <c r="E374" s="118" t="s">
        <v>1831</v>
      </c>
      <c r="F374" s="118" t="s">
        <v>1832</v>
      </c>
      <c r="G374" s="119">
        <v>21</v>
      </c>
      <c r="H374" s="119">
        <v>7</v>
      </c>
      <c r="I374" s="119">
        <v>5</v>
      </c>
      <c r="J374" s="119"/>
      <c r="K374" s="123">
        <f t="shared" si="26"/>
        <v>33</v>
      </c>
      <c r="L374" s="118" t="s">
        <v>1833</v>
      </c>
      <c r="M374" s="118" t="s">
        <v>1834</v>
      </c>
      <c r="N374" s="118" t="s">
        <v>1835</v>
      </c>
      <c r="O374" s="118" t="s">
        <v>1836</v>
      </c>
      <c r="P374" s="119"/>
      <c r="Q374" s="120"/>
    </row>
    <row r="375" spans="1:17" ht="16.5" customHeight="1">
      <c r="A375" s="117">
        <v>28</v>
      </c>
      <c r="B375" s="118" t="s">
        <v>2160</v>
      </c>
      <c r="C375" s="118" t="s">
        <v>788</v>
      </c>
      <c r="D375" s="118">
        <v>2</v>
      </c>
      <c r="E375" s="118" t="s">
        <v>1837</v>
      </c>
      <c r="F375" s="118"/>
      <c r="G375" s="119">
        <v>45</v>
      </c>
      <c r="H375" s="119">
        <v>10</v>
      </c>
      <c r="I375" s="119">
        <v>5</v>
      </c>
      <c r="J375" s="119"/>
      <c r="K375" s="123">
        <f t="shared" si="26"/>
        <v>60</v>
      </c>
      <c r="L375" s="118" t="s">
        <v>1838</v>
      </c>
      <c r="M375" s="118" t="s">
        <v>1839</v>
      </c>
      <c r="N375" s="118" t="s">
        <v>1840</v>
      </c>
      <c r="O375" s="118" t="s">
        <v>1841</v>
      </c>
      <c r="P375" s="119"/>
      <c r="Q375" s="120"/>
    </row>
    <row r="376" spans="1:17" ht="16.5" customHeight="1">
      <c r="A376" s="117">
        <v>29</v>
      </c>
      <c r="B376" s="118" t="s">
        <v>2160</v>
      </c>
      <c r="C376" s="118" t="s">
        <v>788</v>
      </c>
      <c r="D376" s="118">
        <v>2</v>
      </c>
      <c r="E376" s="118" t="s">
        <v>1842</v>
      </c>
      <c r="F376" s="118"/>
      <c r="G376" s="119">
        <v>20</v>
      </c>
      <c r="H376" s="119">
        <v>12</v>
      </c>
      <c r="I376" s="119">
        <v>1</v>
      </c>
      <c r="J376" s="119"/>
      <c r="K376" s="123">
        <f t="shared" si="26"/>
        <v>33</v>
      </c>
      <c r="L376" s="118" t="s">
        <v>1843</v>
      </c>
      <c r="M376" s="118" t="s">
        <v>1844</v>
      </c>
      <c r="N376" s="118" t="s">
        <v>1845</v>
      </c>
      <c r="O376" s="118" t="s">
        <v>1846</v>
      </c>
      <c r="P376" s="119"/>
      <c r="Q376" s="120"/>
    </row>
    <row r="377" spans="1:17" ht="16.5" customHeight="1">
      <c r="A377" s="117">
        <v>30</v>
      </c>
      <c r="B377" s="118" t="s">
        <v>2160</v>
      </c>
      <c r="C377" s="118" t="s">
        <v>788</v>
      </c>
      <c r="D377" s="118">
        <v>2</v>
      </c>
      <c r="E377" s="118" t="s">
        <v>1847</v>
      </c>
      <c r="F377" s="118"/>
      <c r="G377" s="119">
        <v>80</v>
      </c>
      <c r="H377" s="119">
        <v>20</v>
      </c>
      <c r="I377" s="119"/>
      <c r="J377" s="119"/>
      <c r="K377" s="123">
        <f t="shared" si="26"/>
        <v>100</v>
      </c>
      <c r="L377" s="118" t="s">
        <v>1848</v>
      </c>
      <c r="M377" s="118" t="s">
        <v>1849</v>
      </c>
      <c r="N377" s="118" t="s">
        <v>1850</v>
      </c>
      <c r="O377" s="118" t="s">
        <v>1851</v>
      </c>
      <c r="P377" s="119"/>
      <c r="Q377" s="120"/>
    </row>
    <row r="378" spans="1:17" ht="16.5" customHeight="1">
      <c r="A378" s="117">
        <v>31</v>
      </c>
      <c r="B378" s="118" t="s">
        <v>2160</v>
      </c>
      <c r="C378" s="118" t="s">
        <v>788</v>
      </c>
      <c r="D378" s="118">
        <v>2</v>
      </c>
      <c r="E378" s="118" t="s">
        <v>1852</v>
      </c>
      <c r="F378" s="118" t="s">
        <v>1853</v>
      </c>
      <c r="G378" s="119">
        <v>70</v>
      </c>
      <c r="H378" s="119">
        <v>23</v>
      </c>
      <c r="I378" s="119">
        <v>2</v>
      </c>
      <c r="J378" s="119"/>
      <c r="K378" s="123">
        <f t="shared" si="26"/>
        <v>95</v>
      </c>
      <c r="L378" s="118" t="s">
        <v>1854</v>
      </c>
      <c r="M378" s="118" t="s">
        <v>1855</v>
      </c>
      <c r="N378" s="118" t="s">
        <v>1856</v>
      </c>
      <c r="O378" s="118" t="s">
        <v>1857</v>
      </c>
      <c r="P378" s="119"/>
      <c r="Q378" s="120"/>
    </row>
    <row r="379" spans="1:17" ht="16.5" customHeight="1">
      <c r="A379" s="117">
        <v>32</v>
      </c>
      <c r="B379" s="118" t="s">
        <v>2160</v>
      </c>
      <c r="C379" s="118" t="s">
        <v>788</v>
      </c>
      <c r="D379" s="118">
        <v>2</v>
      </c>
      <c r="E379" s="118" t="s">
        <v>1858</v>
      </c>
      <c r="F379" s="118"/>
      <c r="G379" s="119">
        <v>29</v>
      </c>
      <c r="H379" s="119">
        <v>4</v>
      </c>
      <c r="I379" s="119">
        <v>0</v>
      </c>
      <c r="J379" s="119"/>
      <c r="K379" s="123">
        <f t="shared" si="26"/>
        <v>33</v>
      </c>
      <c r="L379" s="118" t="s">
        <v>1859</v>
      </c>
      <c r="M379" s="118" t="s">
        <v>1860</v>
      </c>
      <c r="N379" s="118" t="s">
        <v>1861</v>
      </c>
      <c r="O379" s="118" t="s">
        <v>1862</v>
      </c>
      <c r="P379" s="128"/>
      <c r="Q379" s="120"/>
    </row>
    <row r="380" spans="1:17" ht="16.5" customHeight="1">
      <c r="A380" s="117">
        <v>33</v>
      </c>
      <c r="B380" s="118" t="s">
        <v>2160</v>
      </c>
      <c r="C380" s="118" t="s">
        <v>788</v>
      </c>
      <c r="D380" s="125">
        <v>2</v>
      </c>
      <c r="E380" s="118" t="s">
        <v>1863</v>
      </c>
      <c r="F380" s="125" t="s">
        <v>1864</v>
      </c>
      <c r="G380" s="126">
        <v>37</v>
      </c>
      <c r="H380" s="126">
        <v>17</v>
      </c>
      <c r="I380" s="126">
        <v>6</v>
      </c>
      <c r="J380" s="126">
        <v>6</v>
      </c>
      <c r="K380" s="123">
        <v>66</v>
      </c>
      <c r="L380" s="125" t="s">
        <v>1865</v>
      </c>
      <c r="M380" s="125" t="s">
        <v>1866</v>
      </c>
      <c r="N380" s="125" t="s">
        <v>1867</v>
      </c>
      <c r="O380" s="125" t="s">
        <v>1868</v>
      </c>
      <c r="P380" s="126"/>
      <c r="Q380" s="120"/>
    </row>
    <row r="381" spans="1:17" ht="16.5" customHeight="1">
      <c r="A381" s="117">
        <v>34</v>
      </c>
      <c r="B381" s="118" t="s">
        <v>2160</v>
      </c>
      <c r="C381" s="118" t="s">
        <v>788</v>
      </c>
      <c r="D381" s="118">
        <v>2</v>
      </c>
      <c r="E381" s="118" t="s">
        <v>1869</v>
      </c>
      <c r="F381" s="118"/>
      <c r="G381" s="119">
        <v>22</v>
      </c>
      <c r="H381" s="119">
        <v>12</v>
      </c>
      <c r="I381" s="119">
        <v>6</v>
      </c>
      <c r="J381" s="119"/>
      <c r="K381" s="119">
        <f t="shared" ref="K381:K397" si="27">SUM(G381:J381)</f>
        <v>40</v>
      </c>
      <c r="L381" s="118" t="s">
        <v>1870</v>
      </c>
      <c r="M381" s="118" t="s">
        <v>1871</v>
      </c>
      <c r="N381" s="118" t="s">
        <v>1872</v>
      </c>
      <c r="O381" s="127">
        <v>2007.12</v>
      </c>
      <c r="P381" s="128"/>
      <c r="Q381" s="120"/>
    </row>
    <row r="382" spans="1:17" ht="16.5" customHeight="1">
      <c r="A382" s="117">
        <v>35</v>
      </c>
      <c r="B382" s="118" t="s">
        <v>2160</v>
      </c>
      <c r="C382" s="118" t="s">
        <v>788</v>
      </c>
      <c r="D382" s="118">
        <v>2</v>
      </c>
      <c r="E382" s="118" t="s">
        <v>1873</v>
      </c>
      <c r="F382" s="118"/>
      <c r="G382" s="119">
        <v>28</v>
      </c>
      <c r="H382" s="119">
        <v>3</v>
      </c>
      <c r="I382" s="119">
        <v>3</v>
      </c>
      <c r="J382" s="119"/>
      <c r="K382" s="119">
        <f t="shared" si="27"/>
        <v>34</v>
      </c>
      <c r="L382" s="118" t="s">
        <v>1874</v>
      </c>
      <c r="M382" s="118" t="s">
        <v>1875</v>
      </c>
      <c r="N382" s="118" t="s">
        <v>1876</v>
      </c>
      <c r="O382" s="118" t="s">
        <v>1877</v>
      </c>
      <c r="P382" s="119"/>
      <c r="Q382" s="120"/>
    </row>
    <row r="383" spans="1:17" ht="16.5" customHeight="1">
      <c r="A383" s="117">
        <v>36</v>
      </c>
      <c r="B383" s="118" t="s">
        <v>2160</v>
      </c>
      <c r="C383" s="118" t="s">
        <v>788</v>
      </c>
      <c r="D383" s="118">
        <v>2</v>
      </c>
      <c r="E383" s="118" t="s">
        <v>1878</v>
      </c>
      <c r="F383" s="118"/>
      <c r="G383" s="119">
        <v>29</v>
      </c>
      <c r="H383" s="119">
        <v>15</v>
      </c>
      <c r="I383" s="119">
        <v>6</v>
      </c>
      <c r="J383" s="119"/>
      <c r="K383" s="119">
        <f t="shared" si="27"/>
        <v>50</v>
      </c>
      <c r="L383" s="118" t="s">
        <v>1879</v>
      </c>
      <c r="M383" s="118" t="s">
        <v>1880</v>
      </c>
      <c r="N383" s="118" t="s">
        <v>1881</v>
      </c>
      <c r="O383" s="118" t="s">
        <v>1882</v>
      </c>
      <c r="P383" s="119"/>
      <c r="Q383" s="120"/>
    </row>
    <row r="384" spans="1:17" ht="16.5" customHeight="1">
      <c r="A384" s="117">
        <v>37</v>
      </c>
      <c r="B384" s="118" t="s">
        <v>2160</v>
      </c>
      <c r="C384" s="118" t="s">
        <v>788</v>
      </c>
      <c r="D384" s="118">
        <v>2</v>
      </c>
      <c r="E384" s="118" t="s">
        <v>1883</v>
      </c>
      <c r="F384" s="118"/>
      <c r="G384" s="119">
        <v>36</v>
      </c>
      <c r="H384" s="119">
        <v>16</v>
      </c>
      <c r="I384" s="119"/>
      <c r="J384" s="119"/>
      <c r="K384" s="119">
        <f t="shared" si="27"/>
        <v>52</v>
      </c>
      <c r="L384" s="118" t="s">
        <v>1884</v>
      </c>
      <c r="M384" s="118" t="s">
        <v>1885</v>
      </c>
      <c r="N384" s="118" t="s">
        <v>1886</v>
      </c>
      <c r="O384" s="118" t="s">
        <v>1887</v>
      </c>
      <c r="P384" s="119"/>
      <c r="Q384" s="120"/>
    </row>
    <row r="385" spans="1:17" ht="16.5" customHeight="1">
      <c r="A385" s="117">
        <v>38</v>
      </c>
      <c r="B385" s="118" t="s">
        <v>2160</v>
      </c>
      <c r="C385" s="118" t="s">
        <v>788</v>
      </c>
      <c r="D385" s="118">
        <v>2</v>
      </c>
      <c r="E385" s="118" t="s">
        <v>1888</v>
      </c>
      <c r="F385" s="118"/>
      <c r="G385" s="119">
        <v>30</v>
      </c>
      <c r="H385" s="119"/>
      <c r="I385" s="119">
        <v>8</v>
      </c>
      <c r="J385" s="119"/>
      <c r="K385" s="123">
        <f t="shared" si="27"/>
        <v>38</v>
      </c>
      <c r="L385" s="118" t="s">
        <v>1889</v>
      </c>
      <c r="M385" s="118" t="s">
        <v>1890</v>
      </c>
      <c r="N385" s="118" t="s">
        <v>1891</v>
      </c>
      <c r="O385" s="127">
        <v>1998.08</v>
      </c>
      <c r="P385" s="128"/>
      <c r="Q385" s="120"/>
    </row>
    <row r="386" spans="1:17" ht="16.5" customHeight="1">
      <c r="A386" s="117">
        <v>39</v>
      </c>
      <c r="B386" s="118" t="s">
        <v>2160</v>
      </c>
      <c r="C386" s="118" t="s">
        <v>788</v>
      </c>
      <c r="D386" s="118">
        <v>2</v>
      </c>
      <c r="E386" s="118" t="s">
        <v>1892</v>
      </c>
      <c r="F386" s="118" t="s">
        <v>1893</v>
      </c>
      <c r="G386" s="119">
        <v>44</v>
      </c>
      <c r="H386" s="119"/>
      <c r="I386" s="119">
        <v>2</v>
      </c>
      <c r="J386" s="119"/>
      <c r="K386" s="123">
        <f t="shared" si="27"/>
        <v>46</v>
      </c>
      <c r="L386" s="118" t="s">
        <v>1894</v>
      </c>
      <c r="M386" s="118" t="s">
        <v>1815</v>
      </c>
      <c r="N386" s="118" t="s">
        <v>1816</v>
      </c>
      <c r="O386" s="118">
        <v>1989.11</v>
      </c>
      <c r="P386" s="119"/>
      <c r="Q386" s="120" t="s">
        <v>1830</v>
      </c>
    </row>
    <row r="387" spans="1:17" ht="16.5" customHeight="1">
      <c r="A387" s="117">
        <v>40</v>
      </c>
      <c r="B387" s="118" t="s">
        <v>2160</v>
      </c>
      <c r="C387" s="118" t="s">
        <v>788</v>
      </c>
      <c r="D387" s="118">
        <v>2</v>
      </c>
      <c r="E387" s="118" t="s">
        <v>1895</v>
      </c>
      <c r="F387" s="118"/>
      <c r="G387" s="119">
        <v>42</v>
      </c>
      <c r="H387" s="119">
        <v>19</v>
      </c>
      <c r="I387" s="119">
        <v>5</v>
      </c>
      <c r="J387" s="119"/>
      <c r="K387" s="123">
        <f t="shared" si="27"/>
        <v>66</v>
      </c>
      <c r="L387" s="118" t="s">
        <v>1896</v>
      </c>
      <c r="M387" s="118" t="s">
        <v>1897</v>
      </c>
      <c r="N387" s="118" t="s">
        <v>1898</v>
      </c>
      <c r="O387" s="118" t="s">
        <v>1899</v>
      </c>
      <c r="P387" s="119"/>
      <c r="Q387" s="120"/>
    </row>
    <row r="388" spans="1:17" ht="16.5" customHeight="1">
      <c r="A388" s="117">
        <v>41</v>
      </c>
      <c r="B388" s="118" t="s">
        <v>2160</v>
      </c>
      <c r="C388" s="118" t="s">
        <v>788</v>
      </c>
      <c r="D388" s="118">
        <v>2</v>
      </c>
      <c r="E388" s="118" t="s">
        <v>1900</v>
      </c>
      <c r="F388" s="118" t="s">
        <v>1900</v>
      </c>
      <c r="G388" s="119">
        <v>32</v>
      </c>
      <c r="H388" s="119"/>
      <c r="I388" s="119"/>
      <c r="J388" s="119"/>
      <c r="K388" s="123">
        <f t="shared" si="27"/>
        <v>32</v>
      </c>
      <c r="L388" s="118" t="s">
        <v>1901</v>
      </c>
      <c r="M388" s="118" t="s">
        <v>1902</v>
      </c>
      <c r="N388" s="118" t="s">
        <v>1903</v>
      </c>
      <c r="O388" s="118">
        <v>1990.11</v>
      </c>
      <c r="P388" s="119"/>
      <c r="Q388" s="120" t="s">
        <v>1904</v>
      </c>
    </row>
    <row r="389" spans="1:17" ht="16.5" customHeight="1">
      <c r="A389" s="117">
        <v>42</v>
      </c>
      <c r="B389" s="118" t="s">
        <v>2160</v>
      </c>
      <c r="C389" s="118" t="s">
        <v>788</v>
      </c>
      <c r="D389" s="118">
        <v>2</v>
      </c>
      <c r="E389" s="118" t="s">
        <v>1905</v>
      </c>
      <c r="F389" s="118"/>
      <c r="G389" s="119">
        <v>56</v>
      </c>
      <c r="H389" s="119">
        <v>9</v>
      </c>
      <c r="I389" s="119">
        <v>1</v>
      </c>
      <c r="J389" s="119"/>
      <c r="K389" s="123">
        <f>SUM(G389:J389)</f>
        <v>66</v>
      </c>
      <c r="L389" s="118" t="s">
        <v>1906</v>
      </c>
      <c r="M389" s="118" t="s">
        <v>1907</v>
      </c>
      <c r="N389" s="120" t="s">
        <v>1908</v>
      </c>
      <c r="O389" s="118" t="s">
        <v>1909</v>
      </c>
      <c r="P389" s="119">
        <v>8000000000</v>
      </c>
      <c r="Q389" s="120"/>
    </row>
    <row r="390" spans="1:17" ht="16.5" customHeight="1">
      <c r="A390" s="117">
        <v>43</v>
      </c>
      <c r="B390" s="118" t="s">
        <v>2160</v>
      </c>
      <c r="C390" s="118" t="s">
        <v>788</v>
      </c>
      <c r="D390" s="118">
        <v>2</v>
      </c>
      <c r="E390" s="118" t="s">
        <v>1910</v>
      </c>
      <c r="F390" s="118"/>
      <c r="G390" s="119">
        <v>12</v>
      </c>
      <c r="H390" s="119">
        <v>35</v>
      </c>
      <c r="I390" s="119">
        <v>8</v>
      </c>
      <c r="J390" s="119"/>
      <c r="K390" s="123">
        <f>SUM(G390:J390)</f>
        <v>55</v>
      </c>
      <c r="L390" s="118" t="s">
        <v>1911</v>
      </c>
      <c r="M390" s="118" t="s">
        <v>1912</v>
      </c>
      <c r="N390" s="118" t="s">
        <v>1913</v>
      </c>
      <c r="O390" s="118" t="s">
        <v>1914</v>
      </c>
      <c r="P390" s="119"/>
      <c r="Q390" s="120"/>
    </row>
    <row r="391" spans="1:17" ht="16.5" customHeight="1">
      <c r="A391" s="117">
        <v>44</v>
      </c>
      <c r="B391" s="118" t="s">
        <v>2160</v>
      </c>
      <c r="C391" s="118" t="s">
        <v>788</v>
      </c>
      <c r="D391" s="118">
        <v>2</v>
      </c>
      <c r="E391" s="118" t="s">
        <v>1915</v>
      </c>
      <c r="F391" s="118"/>
      <c r="G391" s="119">
        <v>28</v>
      </c>
      <c r="H391" s="119">
        <v>19</v>
      </c>
      <c r="I391" s="119">
        <v>1</v>
      </c>
      <c r="J391" s="119">
        <v>2</v>
      </c>
      <c r="K391" s="123">
        <f t="shared" si="27"/>
        <v>50</v>
      </c>
      <c r="L391" s="118" t="s">
        <v>1916</v>
      </c>
      <c r="M391" s="118" t="s">
        <v>1917</v>
      </c>
      <c r="N391" s="118" t="s">
        <v>1918</v>
      </c>
      <c r="O391" s="118" t="s">
        <v>1919</v>
      </c>
      <c r="P391" s="119"/>
      <c r="Q391" s="120"/>
    </row>
    <row r="392" spans="1:17" ht="16.5" customHeight="1">
      <c r="A392" s="117">
        <v>45</v>
      </c>
      <c r="B392" s="118" t="s">
        <v>2160</v>
      </c>
      <c r="C392" s="118" t="s">
        <v>788</v>
      </c>
      <c r="D392" s="118">
        <v>3</v>
      </c>
      <c r="E392" s="118" t="s">
        <v>1920</v>
      </c>
      <c r="F392" s="118"/>
      <c r="G392" s="119">
        <v>41</v>
      </c>
      <c r="H392" s="119"/>
      <c r="I392" s="119"/>
      <c r="J392" s="119"/>
      <c r="K392" s="123">
        <f t="shared" si="27"/>
        <v>41</v>
      </c>
      <c r="L392" s="118" t="s">
        <v>1921</v>
      </c>
      <c r="M392" s="118" t="s">
        <v>1922</v>
      </c>
      <c r="N392" s="118" t="s">
        <v>1923</v>
      </c>
      <c r="O392" s="118" t="s">
        <v>1924</v>
      </c>
      <c r="P392" s="119"/>
      <c r="Q392" s="120"/>
    </row>
    <row r="393" spans="1:17" ht="16.5" customHeight="1">
      <c r="A393" s="117">
        <v>46</v>
      </c>
      <c r="B393" s="118" t="s">
        <v>2160</v>
      </c>
      <c r="C393" s="118" t="s">
        <v>788</v>
      </c>
      <c r="D393" s="118">
        <v>3</v>
      </c>
      <c r="E393" s="118" t="s">
        <v>1925</v>
      </c>
      <c r="F393" s="118"/>
      <c r="G393" s="119">
        <v>54</v>
      </c>
      <c r="H393" s="119"/>
      <c r="I393" s="119">
        <v>0</v>
      </c>
      <c r="J393" s="119"/>
      <c r="K393" s="123">
        <f t="shared" si="27"/>
        <v>54</v>
      </c>
      <c r="L393" s="129" t="s">
        <v>1926</v>
      </c>
      <c r="M393" s="118" t="s">
        <v>1927</v>
      </c>
      <c r="N393" s="118" t="s">
        <v>1928</v>
      </c>
      <c r="O393" s="118" t="s">
        <v>1929</v>
      </c>
      <c r="P393" s="119"/>
      <c r="Q393" s="120"/>
    </row>
    <row r="394" spans="1:17" ht="16.5" customHeight="1">
      <c r="A394" s="117">
        <v>47</v>
      </c>
      <c r="B394" s="118" t="s">
        <v>2160</v>
      </c>
      <c r="C394" s="118" t="s">
        <v>788</v>
      </c>
      <c r="D394" s="118">
        <v>3</v>
      </c>
      <c r="E394" s="118" t="s">
        <v>1930</v>
      </c>
      <c r="F394" s="118"/>
      <c r="G394" s="119">
        <v>5</v>
      </c>
      <c r="H394" s="119">
        <v>28</v>
      </c>
      <c r="I394" s="119"/>
      <c r="J394" s="119"/>
      <c r="K394" s="123">
        <f t="shared" si="27"/>
        <v>33</v>
      </c>
      <c r="L394" s="118" t="s">
        <v>1931</v>
      </c>
      <c r="M394" s="118" t="s">
        <v>1932</v>
      </c>
      <c r="N394" s="118" t="s">
        <v>1933</v>
      </c>
      <c r="O394" s="118" t="s">
        <v>1934</v>
      </c>
      <c r="P394" s="119"/>
      <c r="Q394" s="120"/>
    </row>
    <row r="395" spans="1:17" ht="16.5" customHeight="1">
      <c r="A395" s="117">
        <v>48</v>
      </c>
      <c r="B395" s="118" t="s">
        <v>2160</v>
      </c>
      <c r="C395" s="118" t="s">
        <v>788</v>
      </c>
      <c r="D395" s="118">
        <v>3</v>
      </c>
      <c r="E395" s="118" t="s">
        <v>1935</v>
      </c>
      <c r="F395" s="118"/>
      <c r="G395" s="119">
        <v>24</v>
      </c>
      <c r="H395" s="119">
        <v>2</v>
      </c>
      <c r="I395" s="119">
        <v>3</v>
      </c>
      <c r="J395" s="119">
        <v>1</v>
      </c>
      <c r="K395" s="123">
        <f t="shared" si="27"/>
        <v>30</v>
      </c>
      <c r="L395" s="118" t="s">
        <v>1936</v>
      </c>
      <c r="M395" s="130" t="s">
        <v>1937</v>
      </c>
      <c r="N395" s="118" t="s">
        <v>1938</v>
      </c>
      <c r="O395" s="118" t="s">
        <v>1939</v>
      </c>
      <c r="P395" s="119"/>
      <c r="Q395" s="120"/>
    </row>
    <row r="396" spans="1:17" ht="16.5" customHeight="1">
      <c r="A396" s="117">
        <v>49</v>
      </c>
      <c r="B396" s="118" t="s">
        <v>2160</v>
      </c>
      <c r="C396" s="118" t="s">
        <v>788</v>
      </c>
      <c r="D396" s="125">
        <v>3</v>
      </c>
      <c r="E396" s="118" t="s">
        <v>1940</v>
      </c>
      <c r="F396" s="125" t="s">
        <v>1941</v>
      </c>
      <c r="G396" s="126">
        <v>25</v>
      </c>
      <c r="H396" s="126">
        <v>14</v>
      </c>
      <c r="I396" s="126">
        <v>7</v>
      </c>
      <c r="J396" s="126">
        <v>2</v>
      </c>
      <c r="K396" s="123">
        <f t="shared" si="27"/>
        <v>48</v>
      </c>
      <c r="L396" s="125" t="s">
        <v>1942</v>
      </c>
      <c r="M396" s="125" t="s">
        <v>1943</v>
      </c>
      <c r="N396" s="125" t="s">
        <v>1944</v>
      </c>
      <c r="O396" s="125" t="s">
        <v>1945</v>
      </c>
      <c r="P396" s="126"/>
      <c r="Q396" s="120"/>
    </row>
    <row r="397" spans="1:17" ht="16.5" customHeight="1">
      <c r="A397" s="117">
        <v>50</v>
      </c>
      <c r="B397" s="118" t="s">
        <v>2160</v>
      </c>
      <c r="C397" s="118" t="s">
        <v>788</v>
      </c>
      <c r="D397" s="118">
        <v>3</v>
      </c>
      <c r="E397" s="118" t="s">
        <v>1946</v>
      </c>
      <c r="F397" s="118"/>
      <c r="G397" s="119">
        <v>25</v>
      </c>
      <c r="H397" s="119">
        <v>18</v>
      </c>
      <c r="I397" s="119">
        <v>2</v>
      </c>
      <c r="J397" s="119"/>
      <c r="K397" s="119">
        <f t="shared" si="27"/>
        <v>45</v>
      </c>
      <c r="L397" s="118" t="s">
        <v>1947</v>
      </c>
      <c r="M397" s="118" t="s">
        <v>1948</v>
      </c>
      <c r="N397" s="118" t="s">
        <v>1949</v>
      </c>
      <c r="O397" s="127">
        <v>2007.09</v>
      </c>
      <c r="P397" s="128"/>
      <c r="Q397" s="120"/>
    </row>
    <row r="398" spans="1:17" ht="16.5" customHeight="1">
      <c r="A398" s="117">
        <v>51</v>
      </c>
      <c r="B398" s="118" t="s">
        <v>2160</v>
      </c>
      <c r="C398" s="118" t="s">
        <v>788</v>
      </c>
      <c r="D398" s="118">
        <v>3</v>
      </c>
      <c r="E398" s="118" t="s">
        <v>1950</v>
      </c>
      <c r="F398" s="118"/>
      <c r="G398" s="119">
        <v>34</v>
      </c>
      <c r="H398" s="119">
        <v>10</v>
      </c>
      <c r="I398" s="119">
        <v>6</v>
      </c>
      <c r="J398" s="119"/>
      <c r="K398" s="119">
        <v>50</v>
      </c>
      <c r="L398" s="118" t="s">
        <v>1951</v>
      </c>
      <c r="M398" s="118" t="s">
        <v>1952</v>
      </c>
      <c r="N398" s="118" t="s">
        <v>1953</v>
      </c>
      <c r="O398" s="118">
        <v>2008.07</v>
      </c>
      <c r="P398" s="119"/>
      <c r="Q398" s="120"/>
    </row>
    <row r="399" spans="1:17" ht="16.5" customHeight="1">
      <c r="A399" s="117">
        <v>52</v>
      </c>
      <c r="B399" s="118" t="s">
        <v>2160</v>
      </c>
      <c r="C399" s="118" t="s">
        <v>788</v>
      </c>
      <c r="D399" s="118">
        <v>3</v>
      </c>
      <c r="E399" s="118" t="s">
        <v>1954</v>
      </c>
      <c r="F399" s="118"/>
      <c r="G399" s="119">
        <v>20</v>
      </c>
      <c r="H399" s="119">
        <v>13</v>
      </c>
      <c r="I399" s="119">
        <v>7</v>
      </c>
      <c r="J399" s="119"/>
      <c r="K399" s="119">
        <v>40</v>
      </c>
      <c r="L399" s="118" t="s">
        <v>1955</v>
      </c>
      <c r="M399" s="118" t="s">
        <v>1956</v>
      </c>
      <c r="N399" s="118" t="s">
        <v>1957</v>
      </c>
      <c r="O399" s="118">
        <v>2008.07</v>
      </c>
      <c r="P399" s="119"/>
      <c r="Q399" s="120"/>
    </row>
    <row r="400" spans="1:17" ht="16.5" customHeight="1">
      <c r="A400" s="117">
        <v>53</v>
      </c>
      <c r="B400" s="118" t="s">
        <v>2160</v>
      </c>
      <c r="C400" s="118" t="s">
        <v>788</v>
      </c>
      <c r="D400" s="118">
        <v>3</v>
      </c>
      <c r="E400" s="118" t="s">
        <v>1958</v>
      </c>
      <c r="F400" s="118" t="s">
        <v>1796</v>
      </c>
      <c r="G400" s="119">
        <v>144</v>
      </c>
      <c r="H400" s="119"/>
      <c r="I400" s="119">
        <v>44</v>
      </c>
      <c r="J400" s="119"/>
      <c r="K400" s="119">
        <f>SUM(G400:J400)</f>
        <v>188</v>
      </c>
      <c r="L400" s="118" t="s">
        <v>1959</v>
      </c>
      <c r="M400" s="118" t="s">
        <v>1798</v>
      </c>
      <c r="N400" s="118" t="s">
        <v>1960</v>
      </c>
      <c r="O400" s="118" t="s">
        <v>1961</v>
      </c>
      <c r="P400" s="119"/>
      <c r="Q400" s="120"/>
    </row>
    <row r="401" spans="1:17" ht="16.5" customHeight="1">
      <c r="A401" s="117">
        <v>54</v>
      </c>
      <c r="B401" s="118" t="s">
        <v>2160</v>
      </c>
      <c r="C401" s="118" t="s">
        <v>788</v>
      </c>
      <c r="D401" s="118">
        <v>3</v>
      </c>
      <c r="E401" s="118" t="s">
        <v>1962</v>
      </c>
      <c r="F401" s="118"/>
      <c r="G401" s="119">
        <v>14</v>
      </c>
      <c r="H401" s="119">
        <v>15</v>
      </c>
      <c r="I401" s="119">
        <v>8</v>
      </c>
      <c r="J401" s="119"/>
      <c r="K401" s="123">
        <v>37</v>
      </c>
      <c r="L401" s="118" t="s">
        <v>1963</v>
      </c>
      <c r="M401" s="118" t="s">
        <v>1964</v>
      </c>
      <c r="N401" s="118" t="s">
        <v>1965</v>
      </c>
      <c r="O401" s="118" t="s">
        <v>1966</v>
      </c>
      <c r="P401" s="119"/>
      <c r="Q401" s="120"/>
    </row>
    <row r="402" spans="1:17" ht="16.5" customHeight="1">
      <c r="A402" s="117">
        <v>55</v>
      </c>
      <c r="B402" s="118" t="s">
        <v>2160</v>
      </c>
      <c r="C402" s="118" t="s">
        <v>788</v>
      </c>
      <c r="D402" s="118">
        <v>3</v>
      </c>
      <c r="E402" s="118" t="s">
        <v>1967</v>
      </c>
      <c r="F402" s="118" t="s">
        <v>1967</v>
      </c>
      <c r="G402" s="119">
        <v>38</v>
      </c>
      <c r="H402" s="119">
        <v>0</v>
      </c>
      <c r="I402" s="119">
        <v>12</v>
      </c>
      <c r="J402" s="119"/>
      <c r="K402" s="123">
        <f>SUM(G402:J402)</f>
        <v>50</v>
      </c>
      <c r="L402" s="118" t="s">
        <v>1968</v>
      </c>
      <c r="M402" s="118" t="s">
        <v>1969</v>
      </c>
      <c r="N402" s="118" t="s">
        <v>1970</v>
      </c>
      <c r="O402" s="118" t="s">
        <v>1971</v>
      </c>
      <c r="P402" s="119"/>
      <c r="Q402" s="120"/>
    </row>
    <row r="403" spans="1:17" ht="16.5" customHeight="1">
      <c r="A403" s="117">
        <v>56</v>
      </c>
      <c r="B403" s="118" t="s">
        <v>2160</v>
      </c>
      <c r="C403" s="118" t="s">
        <v>788</v>
      </c>
      <c r="D403" s="118">
        <v>3</v>
      </c>
      <c r="E403" s="118" t="s">
        <v>1972</v>
      </c>
      <c r="F403" s="119"/>
      <c r="G403" s="119">
        <v>42</v>
      </c>
      <c r="H403" s="119">
        <v>7</v>
      </c>
      <c r="I403" s="119">
        <v>2</v>
      </c>
      <c r="J403" s="119"/>
      <c r="K403" s="123">
        <f>SUM(G403:J403)</f>
        <v>51</v>
      </c>
      <c r="L403" s="118" t="s">
        <v>1973</v>
      </c>
      <c r="M403" s="118" t="s">
        <v>1974</v>
      </c>
      <c r="N403" s="118" t="s">
        <v>1975</v>
      </c>
      <c r="O403" s="118" t="s">
        <v>1976</v>
      </c>
      <c r="P403" s="119"/>
      <c r="Q403" s="120"/>
    </row>
    <row r="404" spans="1:17" ht="16.5" customHeight="1">
      <c r="A404" s="117">
        <v>57</v>
      </c>
      <c r="B404" s="118" t="s">
        <v>2160</v>
      </c>
      <c r="C404" s="118" t="s">
        <v>788</v>
      </c>
      <c r="D404" s="118">
        <v>3</v>
      </c>
      <c r="E404" s="118" t="s">
        <v>1977</v>
      </c>
      <c r="F404" s="118"/>
      <c r="G404" s="119">
        <v>42</v>
      </c>
      <c r="H404" s="119">
        <v>6</v>
      </c>
      <c r="I404" s="119">
        <v>1</v>
      </c>
      <c r="J404" s="119"/>
      <c r="K404" s="123">
        <f>SUM(G404:J404)</f>
        <v>49</v>
      </c>
      <c r="L404" s="118" t="s">
        <v>1978</v>
      </c>
      <c r="M404" s="118" t="s">
        <v>1979</v>
      </c>
      <c r="N404" s="118" t="s">
        <v>1980</v>
      </c>
      <c r="O404" s="118" t="s">
        <v>1981</v>
      </c>
      <c r="P404" s="119"/>
      <c r="Q404" s="120"/>
    </row>
    <row r="405" spans="1:17" ht="16.5" customHeight="1">
      <c r="A405" s="117">
        <v>58</v>
      </c>
      <c r="B405" s="118" t="s">
        <v>2160</v>
      </c>
      <c r="C405" s="118" t="s">
        <v>788</v>
      </c>
      <c r="D405" s="118">
        <v>3</v>
      </c>
      <c r="E405" s="118" t="s">
        <v>1406</v>
      </c>
      <c r="F405" s="118"/>
      <c r="G405" s="119">
        <v>47</v>
      </c>
      <c r="H405" s="119">
        <v>10</v>
      </c>
      <c r="I405" s="119"/>
      <c r="J405" s="119"/>
      <c r="K405" s="123">
        <f>SUM(G405:J405)</f>
        <v>57</v>
      </c>
      <c r="L405" s="118" t="s">
        <v>1982</v>
      </c>
      <c r="M405" s="118" t="s">
        <v>1983</v>
      </c>
      <c r="N405" s="118" t="s">
        <v>1984</v>
      </c>
      <c r="O405" s="118" t="s">
        <v>1985</v>
      </c>
      <c r="P405" s="119"/>
      <c r="Q405" s="120"/>
    </row>
    <row r="406" spans="1:17" ht="16.5" customHeight="1">
      <c r="A406" s="117">
        <v>59</v>
      </c>
      <c r="B406" s="118" t="s">
        <v>2160</v>
      </c>
      <c r="C406" s="118" t="s">
        <v>788</v>
      </c>
      <c r="D406" s="118">
        <v>3</v>
      </c>
      <c r="E406" s="118" t="s">
        <v>1986</v>
      </c>
      <c r="F406" s="118"/>
      <c r="G406" s="119"/>
      <c r="H406" s="119">
        <v>32</v>
      </c>
      <c r="I406" s="119">
        <v>3</v>
      </c>
      <c r="J406" s="119">
        <v>4</v>
      </c>
      <c r="K406" s="123">
        <f>SUM(G406:J406)</f>
        <v>39</v>
      </c>
      <c r="L406" s="118" t="s">
        <v>1987</v>
      </c>
      <c r="M406" s="118" t="s">
        <v>1988</v>
      </c>
      <c r="N406" s="118" t="s">
        <v>1989</v>
      </c>
      <c r="O406" s="118" t="s">
        <v>1990</v>
      </c>
      <c r="P406" s="119"/>
      <c r="Q406" s="120"/>
    </row>
    <row r="407" spans="1:17" ht="16.5" customHeight="1">
      <c r="A407" s="117">
        <v>60</v>
      </c>
      <c r="B407" s="118" t="s">
        <v>2160</v>
      </c>
      <c r="C407" s="118" t="s">
        <v>788</v>
      </c>
      <c r="D407" s="118">
        <v>3</v>
      </c>
      <c r="E407" s="118" t="s">
        <v>1991</v>
      </c>
      <c r="F407" s="118"/>
      <c r="G407" s="119">
        <v>34</v>
      </c>
      <c r="H407" s="119">
        <v>16</v>
      </c>
      <c r="I407" s="119">
        <v>8</v>
      </c>
      <c r="J407" s="119"/>
      <c r="K407" s="123">
        <v>58</v>
      </c>
      <c r="L407" s="118" t="s">
        <v>1992</v>
      </c>
      <c r="M407" s="118" t="s">
        <v>1993</v>
      </c>
      <c r="N407" s="131" t="s">
        <v>1994</v>
      </c>
      <c r="O407" s="118" t="s">
        <v>1995</v>
      </c>
      <c r="P407" s="119"/>
      <c r="Q407" s="120"/>
    </row>
    <row r="408" spans="1:17" ht="16.5" customHeight="1">
      <c r="A408" s="117">
        <v>61</v>
      </c>
      <c r="B408" s="118" t="s">
        <v>2160</v>
      </c>
      <c r="C408" s="118" t="s">
        <v>788</v>
      </c>
      <c r="D408" s="118">
        <v>3</v>
      </c>
      <c r="E408" s="118" t="s">
        <v>1996</v>
      </c>
      <c r="F408" s="119"/>
      <c r="G408" s="119">
        <v>44</v>
      </c>
      <c r="H408" s="119">
        <v>2</v>
      </c>
      <c r="I408" s="119">
        <v>2</v>
      </c>
      <c r="J408" s="119"/>
      <c r="K408" s="123">
        <f t="shared" ref="K408:K413" si="28">SUM(G408:J408)</f>
        <v>48</v>
      </c>
      <c r="L408" s="118" t="s">
        <v>1997</v>
      </c>
      <c r="M408" s="118" t="s">
        <v>1998</v>
      </c>
      <c r="N408" s="118" t="s">
        <v>1999</v>
      </c>
      <c r="O408" s="118" t="s">
        <v>2000</v>
      </c>
      <c r="P408" s="119"/>
      <c r="Q408" s="120"/>
    </row>
    <row r="409" spans="1:17" ht="16.5" customHeight="1">
      <c r="A409" s="117">
        <v>62</v>
      </c>
      <c r="B409" s="118" t="s">
        <v>2160</v>
      </c>
      <c r="C409" s="118" t="s">
        <v>788</v>
      </c>
      <c r="D409" s="118" t="s">
        <v>989</v>
      </c>
      <c r="E409" s="118" t="s">
        <v>2001</v>
      </c>
      <c r="F409" s="118"/>
      <c r="G409" s="119">
        <v>47</v>
      </c>
      <c r="H409" s="119"/>
      <c r="I409" s="119"/>
      <c r="J409" s="119"/>
      <c r="K409" s="123">
        <f t="shared" si="28"/>
        <v>47</v>
      </c>
      <c r="L409" s="118" t="s">
        <v>2002</v>
      </c>
      <c r="M409" s="118" t="s">
        <v>2003</v>
      </c>
      <c r="N409" s="118" t="s">
        <v>2004</v>
      </c>
      <c r="O409" s="118" t="s">
        <v>2005</v>
      </c>
      <c r="P409" s="119"/>
      <c r="Q409" s="120" t="s">
        <v>2006</v>
      </c>
    </row>
    <row r="410" spans="1:17" ht="16.5" customHeight="1">
      <c r="A410" s="117">
        <v>63</v>
      </c>
      <c r="B410" s="118" t="s">
        <v>2160</v>
      </c>
      <c r="C410" s="118" t="s">
        <v>788</v>
      </c>
      <c r="D410" s="118" t="s">
        <v>989</v>
      </c>
      <c r="E410" s="118" t="s">
        <v>2007</v>
      </c>
      <c r="F410" s="118"/>
      <c r="G410" s="119">
        <v>24</v>
      </c>
      <c r="H410" s="119">
        <v>12</v>
      </c>
      <c r="I410" s="119">
        <v>3</v>
      </c>
      <c r="J410" s="119"/>
      <c r="K410" s="123">
        <f t="shared" si="28"/>
        <v>39</v>
      </c>
      <c r="L410" s="118" t="s">
        <v>2008</v>
      </c>
      <c r="M410" s="118" t="s">
        <v>2009</v>
      </c>
      <c r="N410" s="118" t="s">
        <v>2010</v>
      </c>
      <c r="O410" s="118" t="s">
        <v>2011</v>
      </c>
      <c r="P410" s="119"/>
      <c r="Q410" s="120"/>
    </row>
    <row r="411" spans="1:17" ht="16.5" customHeight="1">
      <c r="A411" s="117">
        <v>64</v>
      </c>
      <c r="B411" s="118" t="s">
        <v>2160</v>
      </c>
      <c r="C411" s="118" t="s">
        <v>788</v>
      </c>
      <c r="D411" s="118" t="s">
        <v>989</v>
      </c>
      <c r="E411" s="118" t="s">
        <v>2012</v>
      </c>
      <c r="F411" s="118"/>
      <c r="G411" s="119">
        <v>58</v>
      </c>
      <c r="H411" s="119"/>
      <c r="I411" s="119"/>
      <c r="J411" s="119"/>
      <c r="K411" s="123">
        <f t="shared" si="28"/>
        <v>58</v>
      </c>
      <c r="L411" s="118" t="s">
        <v>2013</v>
      </c>
      <c r="M411" s="118" t="s">
        <v>2014</v>
      </c>
      <c r="N411" s="118" t="s">
        <v>2015</v>
      </c>
      <c r="O411" s="118" t="s">
        <v>2016</v>
      </c>
      <c r="P411" s="119"/>
      <c r="Q411" s="120"/>
    </row>
    <row r="412" spans="1:17" ht="16.5" customHeight="1">
      <c r="A412" s="117">
        <v>65</v>
      </c>
      <c r="B412" s="118" t="s">
        <v>2160</v>
      </c>
      <c r="C412" s="118" t="s">
        <v>788</v>
      </c>
      <c r="D412" s="118" t="s">
        <v>989</v>
      </c>
      <c r="E412" s="118" t="s">
        <v>2017</v>
      </c>
      <c r="F412" s="118" t="s">
        <v>2018</v>
      </c>
      <c r="G412" s="119">
        <v>33</v>
      </c>
      <c r="H412" s="119"/>
      <c r="I412" s="119"/>
      <c r="J412" s="119"/>
      <c r="K412" s="123">
        <f t="shared" si="28"/>
        <v>33</v>
      </c>
      <c r="L412" s="118" t="s">
        <v>2019</v>
      </c>
      <c r="M412" s="118" t="s">
        <v>2020</v>
      </c>
      <c r="N412" s="118" t="s">
        <v>2021</v>
      </c>
      <c r="O412" s="118" t="s">
        <v>2022</v>
      </c>
      <c r="P412" s="119"/>
      <c r="Q412" s="120" t="s">
        <v>2023</v>
      </c>
    </row>
    <row r="413" spans="1:17" ht="16.5" customHeight="1">
      <c r="A413" s="117">
        <v>66</v>
      </c>
      <c r="B413" s="118" t="s">
        <v>2160</v>
      </c>
      <c r="C413" s="118" t="s">
        <v>788</v>
      </c>
      <c r="D413" s="118" t="s">
        <v>989</v>
      </c>
      <c r="E413" s="118" t="s">
        <v>2024</v>
      </c>
      <c r="F413" s="118"/>
      <c r="G413" s="119">
        <v>19</v>
      </c>
      <c r="H413" s="119">
        <v>22</v>
      </c>
      <c r="I413" s="119">
        <v>10</v>
      </c>
      <c r="J413" s="119"/>
      <c r="K413" s="123">
        <f t="shared" si="28"/>
        <v>51</v>
      </c>
      <c r="L413" s="118" t="s">
        <v>2025</v>
      </c>
      <c r="M413" s="118" t="s">
        <v>2026</v>
      </c>
      <c r="N413" s="118" t="s">
        <v>2027</v>
      </c>
      <c r="O413" s="118" t="s">
        <v>2028</v>
      </c>
      <c r="P413" s="119"/>
      <c r="Q413" s="132" t="s">
        <v>2029</v>
      </c>
    </row>
    <row r="414" spans="1:17" ht="16.5" customHeight="1">
      <c r="A414" s="117">
        <v>67</v>
      </c>
      <c r="B414" s="118" t="s">
        <v>2160</v>
      </c>
      <c r="C414" s="118" t="s">
        <v>788</v>
      </c>
      <c r="D414" s="118" t="s">
        <v>989</v>
      </c>
      <c r="E414" s="118" t="s">
        <v>2030</v>
      </c>
      <c r="F414" s="118"/>
      <c r="G414" s="119">
        <v>44</v>
      </c>
      <c r="H414" s="119">
        <v>9</v>
      </c>
      <c r="I414" s="119">
        <v>4</v>
      </c>
      <c r="J414" s="119"/>
      <c r="K414" s="119">
        <v>57</v>
      </c>
      <c r="L414" s="118" t="s">
        <v>2031</v>
      </c>
      <c r="M414" s="118" t="s">
        <v>2032</v>
      </c>
      <c r="N414" s="118" t="s">
        <v>2033</v>
      </c>
      <c r="O414" s="118">
        <v>2006.07</v>
      </c>
      <c r="P414" s="119"/>
      <c r="Q414" s="120"/>
    </row>
    <row r="415" spans="1:17" ht="16.5" customHeight="1">
      <c r="A415" s="117">
        <v>68</v>
      </c>
      <c r="B415" s="118" t="s">
        <v>2160</v>
      </c>
      <c r="C415" s="118" t="s">
        <v>788</v>
      </c>
      <c r="D415" s="118" t="s">
        <v>989</v>
      </c>
      <c r="E415" s="118" t="s">
        <v>2034</v>
      </c>
      <c r="F415" s="118"/>
      <c r="G415" s="119">
        <v>32</v>
      </c>
      <c r="H415" s="119">
        <v>32</v>
      </c>
      <c r="I415" s="119"/>
      <c r="J415" s="119"/>
      <c r="K415" s="119">
        <v>64</v>
      </c>
      <c r="L415" s="118" t="s">
        <v>2035</v>
      </c>
      <c r="M415" s="118" t="s">
        <v>2036</v>
      </c>
      <c r="N415" s="118" t="s">
        <v>2037</v>
      </c>
      <c r="O415" s="118">
        <v>2008.12</v>
      </c>
      <c r="P415" s="119"/>
      <c r="Q415" s="120"/>
    </row>
    <row r="416" spans="1:17" ht="16.5" customHeight="1">
      <c r="A416" s="117">
        <v>69</v>
      </c>
      <c r="B416" s="118" t="s">
        <v>2160</v>
      </c>
      <c r="C416" s="118" t="s">
        <v>788</v>
      </c>
      <c r="D416" s="118" t="s">
        <v>989</v>
      </c>
      <c r="E416" s="118" t="s">
        <v>2038</v>
      </c>
      <c r="F416" s="118"/>
      <c r="G416" s="119">
        <v>32</v>
      </c>
      <c r="H416" s="119">
        <v>32</v>
      </c>
      <c r="I416" s="119"/>
      <c r="J416" s="119"/>
      <c r="K416" s="119">
        <v>64</v>
      </c>
      <c r="L416" s="118" t="s">
        <v>2039</v>
      </c>
      <c r="M416" s="118" t="s">
        <v>2040</v>
      </c>
      <c r="N416" s="118" t="s">
        <v>2041</v>
      </c>
      <c r="O416" s="118">
        <v>2008.12</v>
      </c>
      <c r="P416" s="119"/>
      <c r="Q416" s="120"/>
    </row>
    <row r="417" spans="1:17" ht="16.5" customHeight="1">
      <c r="A417" s="117">
        <v>70</v>
      </c>
      <c r="B417" s="118" t="s">
        <v>2160</v>
      </c>
      <c r="C417" s="118" t="s">
        <v>788</v>
      </c>
      <c r="D417" s="118" t="s">
        <v>989</v>
      </c>
      <c r="E417" s="118" t="s">
        <v>2042</v>
      </c>
      <c r="F417" s="118"/>
      <c r="G417" s="119">
        <v>23</v>
      </c>
      <c r="H417" s="119">
        <v>10</v>
      </c>
      <c r="I417" s="119">
        <v>4</v>
      </c>
      <c r="J417" s="119"/>
      <c r="K417" s="123">
        <f>SUM(G417:J417)</f>
        <v>37</v>
      </c>
      <c r="L417" s="118" t="s">
        <v>2043</v>
      </c>
      <c r="M417" s="118" t="s">
        <v>2044</v>
      </c>
      <c r="N417" s="118" t="s">
        <v>2045</v>
      </c>
      <c r="O417" s="118" t="s">
        <v>2046</v>
      </c>
      <c r="P417" s="119"/>
      <c r="Q417" s="120"/>
    </row>
    <row r="418" spans="1:17" ht="16.5" customHeight="1">
      <c r="A418" s="117">
        <v>71</v>
      </c>
      <c r="B418" s="118" t="s">
        <v>2160</v>
      </c>
      <c r="C418" s="118" t="s">
        <v>788</v>
      </c>
      <c r="D418" s="118" t="s">
        <v>989</v>
      </c>
      <c r="E418" s="118" t="s">
        <v>2047</v>
      </c>
      <c r="F418" s="118"/>
      <c r="G418" s="119">
        <v>29</v>
      </c>
      <c r="H418" s="119">
        <v>25</v>
      </c>
      <c r="I418" s="119">
        <v>16</v>
      </c>
      <c r="J418" s="119"/>
      <c r="K418" s="123">
        <f>SUM(G418:J418)</f>
        <v>70</v>
      </c>
      <c r="L418" s="118" t="s">
        <v>2048</v>
      </c>
      <c r="M418" s="118" t="s">
        <v>2049</v>
      </c>
      <c r="N418" s="118" t="s">
        <v>2050</v>
      </c>
      <c r="O418" s="118" t="s">
        <v>2051</v>
      </c>
      <c r="P418" s="128"/>
      <c r="Q418" s="120"/>
    </row>
    <row r="419" spans="1:17" ht="16.5" customHeight="1">
      <c r="A419" s="117">
        <v>72</v>
      </c>
      <c r="B419" s="118" t="s">
        <v>2160</v>
      </c>
      <c r="C419" s="118" t="s">
        <v>788</v>
      </c>
      <c r="D419" s="118" t="s">
        <v>989</v>
      </c>
      <c r="E419" s="118" t="s">
        <v>2052</v>
      </c>
      <c r="F419" s="118"/>
      <c r="G419" s="119">
        <v>15</v>
      </c>
      <c r="H419" s="119">
        <v>21</v>
      </c>
      <c r="I419" s="119">
        <v>3</v>
      </c>
      <c r="J419" s="119"/>
      <c r="K419" s="123">
        <f>SUM(G419:J419)</f>
        <v>39</v>
      </c>
      <c r="L419" s="119" t="s">
        <v>2053</v>
      </c>
      <c r="M419" s="118" t="s">
        <v>2054</v>
      </c>
      <c r="N419" s="118" t="s">
        <v>2055</v>
      </c>
      <c r="O419" s="118" t="s">
        <v>2056</v>
      </c>
      <c r="P419" s="119"/>
      <c r="Q419" s="120"/>
    </row>
    <row r="420" spans="1:17" ht="16.5" customHeight="1">
      <c r="A420" s="117">
        <v>73</v>
      </c>
      <c r="B420" s="118" t="s">
        <v>2160</v>
      </c>
      <c r="C420" s="118" t="s">
        <v>788</v>
      </c>
      <c r="D420" s="118" t="s">
        <v>989</v>
      </c>
      <c r="E420" s="118" t="s">
        <v>2057</v>
      </c>
      <c r="F420" s="118" t="s">
        <v>2058</v>
      </c>
      <c r="G420" s="119">
        <v>20</v>
      </c>
      <c r="H420" s="119">
        <v>20</v>
      </c>
      <c r="I420" s="119">
        <v>12</v>
      </c>
      <c r="J420" s="119"/>
      <c r="K420" s="123">
        <v>52</v>
      </c>
      <c r="L420" s="118" t="s">
        <v>2059</v>
      </c>
      <c r="M420" s="118" t="s">
        <v>2060</v>
      </c>
      <c r="N420" s="118" t="s">
        <v>2061</v>
      </c>
      <c r="O420" s="118" t="s">
        <v>2062</v>
      </c>
      <c r="P420" s="119">
        <v>1000000000</v>
      </c>
      <c r="Q420" s="120"/>
    </row>
    <row r="421" spans="1:17" ht="16.5" customHeight="1">
      <c r="A421" s="117">
        <v>74</v>
      </c>
      <c r="B421" s="118" t="s">
        <v>2160</v>
      </c>
      <c r="C421" s="118" t="s">
        <v>788</v>
      </c>
      <c r="D421" s="118" t="s">
        <v>989</v>
      </c>
      <c r="E421" s="118" t="s">
        <v>2063</v>
      </c>
      <c r="F421" s="118" t="s">
        <v>2064</v>
      </c>
      <c r="G421" s="119">
        <v>35</v>
      </c>
      <c r="H421" s="119"/>
      <c r="I421" s="119">
        <v>1</v>
      </c>
      <c r="J421" s="119"/>
      <c r="K421" s="123">
        <f t="shared" ref="K421:K430" si="29">SUM(G421:J421)</f>
        <v>36</v>
      </c>
      <c r="L421" s="118" t="s">
        <v>2065</v>
      </c>
      <c r="M421" s="118" t="s">
        <v>2066</v>
      </c>
      <c r="N421" s="118" t="s">
        <v>2067</v>
      </c>
      <c r="O421" s="118" t="s">
        <v>2068</v>
      </c>
      <c r="P421" s="119"/>
      <c r="Q421" s="120"/>
    </row>
    <row r="422" spans="1:17" ht="16.5" customHeight="1">
      <c r="A422" s="117">
        <v>75</v>
      </c>
      <c r="B422" s="118" t="s">
        <v>2160</v>
      </c>
      <c r="C422" s="118" t="s">
        <v>788</v>
      </c>
      <c r="D422" s="118" t="s">
        <v>989</v>
      </c>
      <c r="E422" s="118" t="s">
        <v>2069</v>
      </c>
      <c r="F422" s="118"/>
      <c r="G422" s="119">
        <v>25</v>
      </c>
      <c r="H422" s="119">
        <v>10</v>
      </c>
      <c r="I422" s="119">
        <v>4</v>
      </c>
      <c r="J422" s="119">
        <v>1</v>
      </c>
      <c r="K422" s="123">
        <f t="shared" si="29"/>
        <v>40</v>
      </c>
      <c r="L422" s="119" t="s">
        <v>2070</v>
      </c>
      <c r="M422" s="118" t="s">
        <v>2071</v>
      </c>
      <c r="N422" s="118" t="s">
        <v>2072</v>
      </c>
      <c r="O422" s="118">
        <v>2008.03</v>
      </c>
      <c r="P422" s="119"/>
      <c r="Q422" s="120"/>
    </row>
    <row r="423" spans="1:17" ht="16.5" customHeight="1">
      <c r="A423" s="117">
        <v>76</v>
      </c>
      <c r="B423" s="118" t="s">
        <v>2160</v>
      </c>
      <c r="C423" s="118" t="s">
        <v>788</v>
      </c>
      <c r="D423" s="118" t="s">
        <v>989</v>
      </c>
      <c r="E423" s="118" t="s">
        <v>2073</v>
      </c>
      <c r="F423" s="118"/>
      <c r="G423" s="119">
        <v>15</v>
      </c>
      <c r="H423" s="119">
        <v>65</v>
      </c>
      <c r="I423" s="119">
        <v>8</v>
      </c>
      <c r="J423" s="119"/>
      <c r="K423" s="123">
        <f t="shared" si="29"/>
        <v>88</v>
      </c>
      <c r="L423" s="118" t="s">
        <v>2074</v>
      </c>
      <c r="M423" s="118" t="s">
        <v>2075</v>
      </c>
      <c r="N423" s="118" t="s">
        <v>2076</v>
      </c>
      <c r="O423" s="118" t="s">
        <v>2077</v>
      </c>
      <c r="P423" s="119"/>
      <c r="Q423" s="120"/>
    </row>
    <row r="424" spans="1:17" ht="16.5" customHeight="1">
      <c r="A424" s="117">
        <v>77</v>
      </c>
      <c r="B424" s="118" t="s">
        <v>2160</v>
      </c>
      <c r="C424" s="118" t="s">
        <v>788</v>
      </c>
      <c r="D424" s="118" t="s">
        <v>989</v>
      </c>
      <c r="E424" s="118" t="s">
        <v>2078</v>
      </c>
      <c r="F424" s="118"/>
      <c r="G424" s="119">
        <v>26</v>
      </c>
      <c r="H424" s="119">
        <v>5</v>
      </c>
      <c r="I424" s="119">
        <v>2</v>
      </c>
      <c r="J424" s="119"/>
      <c r="K424" s="123">
        <f t="shared" si="29"/>
        <v>33</v>
      </c>
      <c r="L424" s="118" t="s">
        <v>2079</v>
      </c>
      <c r="M424" s="118" t="s">
        <v>2080</v>
      </c>
      <c r="N424" s="118" t="s">
        <v>2081</v>
      </c>
      <c r="O424" s="118" t="s">
        <v>2082</v>
      </c>
      <c r="P424" s="119"/>
      <c r="Q424" s="120"/>
    </row>
    <row r="425" spans="1:17" ht="16.5" customHeight="1">
      <c r="A425" s="117">
        <v>78</v>
      </c>
      <c r="B425" s="118" t="s">
        <v>2160</v>
      </c>
      <c r="C425" s="118" t="s">
        <v>788</v>
      </c>
      <c r="D425" s="118" t="s">
        <v>989</v>
      </c>
      <c r="E425" s="118" t="s">
        <v>2083</v>
      </c>
      <c r="F425" s="118" t="s">
        <v>2084</v>
      </c>
      <c r="G425" s="119">
        <v>35</v>
      </c>
      <c r="H425" s="119">
        <v>14</v>
      </c>
      <c r="I425" s="119">
        <v>14</v>
      </c>
      <c r="J425" s="119"/>
      <c r="K425" s="123">
        <f t="shared" si="29"/>
        <v>63</v>
      </c>
      <c r="L425" s="118" t="s">
        <v>2085</v>
      </c>
      <c r="M425" s="118" t="s">
        <v>2086</v>
      </c>
      <c r="N425" s="118" t="s">
        <v>2087</v>
      </c>
      <c r="O425" s="118" t="s">
        <v>2088</v>
      </c>
      <c r="P425" s="119"/>
      <c r="Q425" s="120"/>
    </row>
    <row r="426" spans="1:17" ht="16.5" customHeight="1">
      <c r="A426" s="117">
        <v>79</v>
      </c>
      <c r="B426" s="118" t="s">
        <v>2160</v>
      </c>
      <c r="C426" s="118" t="s">
        <v>788</v>
      </c>
      <c r="D426" s="118" t="s">
        <v>989</v>
      </c>
      <c r="E426" s="118" t="s">
        <v>2089</v>
      </c>
      <c r="F426" s="118" t="s">
        <v>2090</v>
      </c>
      <c r="G426" s="119">
        <v>26</v>
      </c>
      <c r="H426" s="119">
        <v>7</v>
      </c>
      <c r="I426" s="119">
        <v>14</v>
      </c>
      <c r="J426" s="119"/>
      <c r="K426" s="123">
        <f t="shared" si="29"/>
        <v>47</v>
      </c>
      <c r="L426" s="118" t="s">
        <v>2091</v>
      </c>
      <c r="M426" s="118" t="s">
        <v>2092</v>
      </c>
      <c r="N426" s="118" t="s">
        <v>2093</v>
      </c>
      <c r="O426" s="118" t="s">
        <v>2094</v>
      </c>
      <c r="P426" s="119"/>
      <c r="Q426" s="120"/>
    </row>
    <row r="427" spans="1:17" ht="16.5" customHeight="1">
      <c r="A427" s="117">
        <v>80</v>
      </c>
      <c r="B427" s="118" t="s">
        <v>2160</v>
      </c>
      <c r="C427" s="118" t="s">
        <v>788</v>
      </c>
      <c r="D427" s="118" t="s">
        <v>989</v>
      </c>
      <c r="E427" s="118" t="s">
        <v>1977</v>
      </c>
      <c r="F427" s="118"/>
      <c r="G427" s="119">
        <v>62</v>
      </c>
      <c r="H427" s="119">
        <v>18</v>
      </c>
      <c r="I427" s="119">
        <v>1</v>
      </c>
      <c r="J427" s="119"/>
      <c r="K427" s="123">
        <f t="shared" si="29"/>
        <v>81</v>
      </c>
      <c r="L427" s="118" t="s">
        <v>2095</v>
      </c>
      <c r="M427" s="118" t="s">
        <v>2096</v>
      </c>
      <c r="N427" s="118" t="s">
        <v>2097</v>
      </c>
      <c r="O427" s="118" t="s">
        <v>2098</v>
      </c>
      <c r="P427" s="128"/>
      <c r="Q427" s="120"/>
    </row>
    <row r="428" spans="1:17" ht="16.5" customHeight="1">
      <c r="A428" s="117">
        <v>81</v>
      </c>
      <c r="B428" s="118" t="s">
        <v>2160</v>
      </c>
      <c r="C428" s="118" t="s">
        <v>788</v>
      </c>
      <c r="D428" s="118" t="s">
        <v>2099</v>
      </c>
      <c r="E428" s="118" t="s">
        <v>2100</v>
      </c>
      <c r="F428" s="118"/>
      <c r="G428" s="119">
        <v>14</v>
      </c>
      <c r="H428" s="119">
        <v>36</v>
      </c>
      <c r="I428" s="119">
        <v>6</v>
      </c>
      <c r="J428" s="119"/>
      <c r="K428" s="123">
        <f t="shared" si="29"/>
        <v>56</v>
      </c>
      <c r="L428" s="118" t="s">
        <v>2101</v>
      </c>
      <c r="M428" s="118" t="s">
        <v>2102</v>
      </c>
      <c r="N428" s="118" t="s">
        <v>2103</v>
      </c>
      <c r="O428" s="118" t="s">
        <v>2104</v>
      </c>
      <c r="P428" s="128"/>
      <c r="Q428" s="120"/>
    </row>
    <row r="429" spans="1:17" ht="16.5" customHeight="1">
      <c r="A429" s="117">
        <v>82</v>
      </c>
      <c r="B429" s="118" t="s">
        <v>2160</v>
      </c>
      <c r="C429" s="118" t="s">
        <v>788</v>
      </c>
      <c r="D429" s="118" t="s">
        <v>2099</v>
      </c>
      <c r="E429" s="118" t="s">
        <v>1967</v>
      </c>
      <c r="F429" s="118"/>
      <c r="G429" s="119"/>
      <c r="H429" s="119">
        <v>84</v>
      </c>
      <c r="I429" s="119">
        <v>24</v>
      </c>
      <c r="J429" s="119"/>
      <c r="K429" s="123">
        <f t="shared" si="29"/>
        <v>108</v>
      </c>
      <c r="L429" s="118" t="s">
        <v>2105</v>
      </c>
      <c r="M429" s="118" t="s">
        <v>2106</v>
      </c>
      <c r="N429" s="118" t="s">
        <v>2107</v>
      </c>
      <c r="O429" s="118" t="s">
        <v>2108</v>
      </c>
      <c r="P429" s="119"/>
      <c r="Q429" s="120"/>
    </row>
    <row r="430" spans="1:17" ht="16.5" customHeight="1">
      <c r="A430" s="117">
        <v>83</v>
      </c>
      <c r="B430" s="118" t="s">
        <v>2160</v>
      </c>
      <c r="C430" s="118" t="s">
        <v>788</v>
      </c>
      <c r="D430" s="118" t="s">
        <v>989</v>
      </c>
      <c r="E430" s="118" t="s">
        <v>2109</v>
      </c>
      <c r="F430" s="118"/>
      <c r="G430" s="119">
        <v>52</v>
      </c>
      <c r="H430" s="119">
        <v>22</v>
      </c>
      <c r="I430" s="119">
        <v>6</v>
      </c>
      <c r="J430" s="119">
        <v>0</v>
      </c>
      <c r="K430" s="123">
        <f t="shared" si="29"/>
        <v>80</v>
      </c>
      <c r="L430" s="131" t="s">
        <v>2110</v>
      </c>
      <c r="M430" s="118" t="s">
        <v>2111</v>
      </c>
      <c r="N430" s="133" t="s">
        <v>2112</v>
      </c>
      <c r="O430" s="118" t="s">
        <v>2113</v>
      </c>
      <c r="P430" s="119">
        <v>5000000000</v>
      </c>
      <c r="Q430" s="120"/>
    </row>
    <row r="431" spans="1:17" ht="16.5" customHeight="1">
      <c r="A431" s="117">
        <v>84</v>
      </c>
      <c r="B431" s="118" t="s">
        <v>2160</v>
      </c>
      <c r="C431" s="118" t="s">
        <v>788</v>
      </c>
      <c r="D431" s="118" t="s">
        <v>989</v>
      </c>
      <c r="E431" s="134" t="s">
        <v>1737</v>
      </c>
      <c r="F431" s="134"/>
      <c r="G431" s="135">
        <v>44</v>
      </c>
      <c r="H431" s="135"/>
      <c r="I431" s="135"/>
      <c r="J431" s="135"/>
      <c r="K431" s="136">
        <v>44</v>
      </c>
      <c r="L431" s="11" t="s">
        <v>2114</v>
      </c>
      <c r="M431" s="134" t="s">
        <v>2115</v>
      </c>
      <c r="N431" s="11" t="s">
        <v>1689</v>
      </c>
      <c r="O431" s="134" t="s">
        <v>2116</v>
      </c>
      <c r="P431" s="135"/>
      <c r="Q431" s="120"/>
    </row>
    <row r="432" spans="1:17" ht="16.5" customHeight="1">
      <c r="A432" s="117">
        <v>85</v>
      </c>
      <c r="B432" s="118" t="s">
        <v>2160</v>
      </c>
      <c r="C432" s="118" t="s">
        <v>788</v>
      </c>
      <c r="D432" s="118" t="s">
        <v>989</v>
      </c>
      <c r="E432" s="118" t="s">
        <v>2117</v>
      </c>
      <c r="F432" s="118"/>
      <c r="G432" s="119">
        <v>34</v>
      </c>
      <c r="H432" s="119"/>
      <c r="I432" s="119">
        <v>3</v>
      </c>
      <c r="J432" s="119"/>
      <c r="K432" s="123">
        <v>37</v>
      </c>
      <c r="L432" s="118" t="s">
        <v>2118</v>
      </c>
      <c r="M432" s="118" t="s">
        <v>2119</v>
      </c>
      <c r="N432" s="118" t="s">
        <v>5176</v>
      </c>
      <c r="O432" s="118" t="s">
        <v>2120</v>
      </c>
      <c r="P432" s="119"/>
      <c r="Q432" s="120"/>
    </row>
    <row r="433" spans="1:17" ht="16.5" customHeight="1">
      <c r="A433" s="117">
        <v>86</v>
      </c>
      <c r="B433" s="118" t="s">
        <v>2160</v>
      </c>
      <c r="C433" s="118" t="s">
        <v>788</v>
      </c>
      <c r="D433" s="118" t="s">
        <v>989</v>
      </c>
      <c r="E433" s="118" t="s">
        <v>2121</v>
      </c>
      <c r="F433" s="118"/>
      <c r="G433" s="119">
        <v>31</v>
      </c>
      <c r="H433" s="119"/>
      <c r="I433" s="119">
        <v>7</v>
      </c>
      <c r="J433" s="119">
        <v>2</v>
      </c>
      <c r="K433" s="123">
        <v>40</v>
      </c>
      <c r="L433" s="118" t="s">
        <v>2122</v>
      </c>
      <c r="M433" s="118" t="s">
        <v>2123</v>
      </c>
      <c r="N433" s="118" t="s">
        <v>5172</v>
      </c>
      <c r="O433" s="118" t="s">
        <v>2120</v>
      </c>
      <c r="P433" s="119"/>
      <c r="Q433" s="120"/>
    </row>
    <row r="434" spans="1:17" ht="16.5" customHeight="1">
      <c r="A434" s="117">
        <v>87</v>
      </c>
      <c r="B434" s="118" t="s">
        <v>2160</v>
      </c>
      <c r="C434" s="118" t="s">
        <v>788</v>
      </c>
      <c r="D434" s="118" t="s">
        <v>989</v>
      </c>
      <c r="E434" s="118" t="s">
        <v>1357</v>
      </c>
      <c r="F434" s="118"/>
      <c r="G434" s="119">
        <v>32</v>
      </c>
      <c r="H434" s="119"/>
      <c r="I434" s="119"/>
      <c r="J434" s="119">
        <v>10</v>
      </c>
      <c r="K434" s="123">
        <v>42</v>
      </c>
      <c r="L434" s="118" t="s">
        <v>2124</v>
      </c>
      <c r="M434" s="118" t="s">
        <v>2125</v>
      </c>
      <c r="N434" s="118" t="s">
        <v>5174</v>
      </c>
      <c r="O434" s="118" t="s">
        <v>2120</v>
      </c>
      <c r="P434" s="119"/>
      <c r="Q434" s="120"/>
    </row>
    <row r="435" spans="1:17" ht="16.5" customHeight="1">
      <c r="A435" s="117">
        <v>88</v>
      </c>
      <c r="B435" s="118" t="s">
        <v>2160</v>
      </c>
      <c r="C435" s="118" t="s">
        <v>788</v>
      </c>
      <c r="D435" s="118" t="s">
        <v>989</v>
      </c>
      <c r="E435" s="118" t="s">
        <v>2126</v>
      </c>
      <c r="F435" s="118"/>
      <c r="G435" s="119">
        <v>39</v>
      </c>
      <c r="H435" s="119"/>
      <c r="I435" s="119">
        <v>2</v>
      </c>
      <c r="J435" s="119">
        <v>3</v>
      </c>
      <c r="K435" s="123">
        <f>SUM(G435:J435)</f>
        <v>44</v>
      </c>
      <c r="L435" s="118" t="s">
        <v>2127</v>
      </c>
      <c r="M435" s="118" t="s">
        <v>2128</v>
      </c>
      <c r="N435" s="120" t="s">
        <v>2129</v>
      </c>
      <c r="O435" s="118" t="s">
        <v>2130</v>
      </c>
      <c r="P435" s="119"/>
      <c r="Q435" s="120"/>
    </row>
    <row r="436" spans="1:17" ht="16.5" customHeight="1">
      <c r="A436" s="117">
        <v>89</v>
      </c>
      <c r="B436" s="118" t="s">
        <v>2160</v>
      </c>
      <c r="C436" s="118" t="s">
        <v>788</v>
      </c>
      <c r="D436" s="118" t="s">
        <v>989</v>
      </c>
      <c r="E436" s="118" t="s">
        <v>2131</v>
      </c>
      <c r="F436" s="118"/>
      <c r="G436" s="119">
        <v>14</v>
      </c>
      <c r="H436" s="119">
        <v>21</v>
      </c>
      <c r="I436" s="119">
        <v>7</v>
      </c>
      <c r="J436" s="119"/>
      <c r="K436" s="123">
        <f>SUM(G436:J436)</f>
        <v>42</v>
      </c>
      <c r="L436" s="118" t="s">
        <v>2132</v>
      </c>
      <c r="M436" s="118" t="s">
        <v>2133</v>
      </c>
      <c r="N436" s="120"/>
      <c r="O436" s="118" t="s">
        <v>2134</v>
      </c>
      <c r="P436" s="119"/>
      <c r="Q436" s="120"/>
    </row>
    <row r="437" spans="1:17" ht="16.5" customHeight="1">
      <c r="A437" s="117">
        <v>90</v>
      </c>
      <c r="B437" s="118" t="s">
        <v>2160</v>
      </c>
      <c r="C437" s="118" t="s">
        <v>788</v>
      </c>
      <c r="D437" s="118" t="s">
        <v>989</v>
      </c>
      <c r="E437" s="118" t="s">
        <v>2135</v>
      </c>
      <c r="F437" s="118"/>
      <c r="G437" s="119">
        <v>16</v>
      </c>
      <c r="H437" s="119">
        <v>16</v>
      </c>
      <c r="I437" s="119">
        <v>7</v>
      </c>
      <c r="J437" s="119"/>
      <c r="K437" s="123">
        <f>SUM(G437:J437)</f>
        <v>39</v>
      </c>
      <c r="L437" s="118" t="s">
        <v>2136</v>
      </c>
      <c r="M437" s="118" t="s">
        <v>2137</v>
      </c>
      <c r="N437" s="137" t="s">
        <v>2138</v>
      </c>
      <c r="O437" s="118" t="s">
        <v>2139</v>
      </c>
      <c r="P437" s="119">
        <v>2500000000</v>
      </c>
      <c r="Q437" s="120"/>
    </row>
    <row r="438" spans="1:17" ht="16.5" customHeight="1">
      <c r="A438" s="117">
        <v>91</v>
      </c>
      <c r="B438" s="118" t="s">
        <v>2160</v>
      </c>
      <c r="C438" s="118" t="s">
        <v>788</v>
      </c>
      <c r="D438" s="118" t="s">
        <v>989</v>
      </c>
      <c r="E438" s="118" t="s">
        <v>2140</v>
      </c>
      <c r="F438" s="118"/>
      <c r="G438" s="119">
        <v>50</v>
      </c>
      <c r="H438" s="119">
        <v>6</v>
      </c>
      <c r="I438" s="119">
        <v>2</v>
      </c>
      <c r="J438" s="119"/>
      <c r="K438" s="123">
        <f>SUM(G438:J438)</f>
        <v>58</v>
      </c>
      <c r="L438" s="118" t="s">
        <v>2141</v>
      </c>
      <c r="M438" s="118" t="s">
        <v>2142</v>
      </c>
      <c r="N438" s="132" t="s">
        <v>2143</v>
      </c>
      <c r="O438" s="118" t="s">
        <v>2144</v>
      </c>
      <c r="P438" s="119">
        <v>8400000000</v>
      </c>
      <c r="Q438" s="120"/>
    </row>
    <row r="439" spans="1:17" ht="16.5" customHeight="1">
      <c r="A439" s="117">
        <v>1</v>
      </c>
      <c r="B439" s="118" t="s">
        <v>2160</v>
      </c>
      <c r="C439" s="138" t="s">
        <v>2145</v>
      </c>
      <c r="D439" s="118" t="s">
        <v>2146</v>
      </c>
      <c r="E439" s="118" t="s">
        <v>2147</v>
      </c>
      <c r="F439" s="118" t="s">
        <v>2148</v>
      </c>
      <c r="G439" s="119">
        <v>52</v>
      </c>
      <c r="H439" s="119"/>
      <c r="I439" s="119"/>
      <c r="J439" s="119"/>
      <c r="K439" s="123">
        <f>SUM(G439:J439)</f>
        <v>52</v>
      </c>
      <c r="L439" s="118" t="s">
        <v>2149</v>
      </c>
      <c r="M439" s="118" t="s">
        <v>2150</v>
      </c>
      <c r="N439" s="118" t="s">
        <v>2151</v>
      </c>
      <c r="O439" s="118" t="s">
        <v>2152</v>
      </c>
      <c r="P439" s="119"/>
      <c r="Q439" s="120"/>
    </row>
    <row r="440" spans="1:17" ht="16.5" customHeight="1">
      <c r="A440" s="117">
        <v>1</v>
      </c>
      <c r="B440" s="118" t="s">
        <v>2160</v>
      </c>
      <c r="C440" s="139" t="s">
        <v>2153</v>
      </c>
      <c r="D440" s="118" t="s">
        <v>2153</v>
      </c>
      <c r="E440" s="118" t="s">
        <v>2154</v>
      </c>
      <c r="F440" s="118" t="s">
        <v>2155</v>
      </c>
      <c r="G440" s="119">
        <v>31</v>
      </c>
      <c r="H440" s="119"/>
      <c r="I440" s="119"/>
      <c r="J440" s="119"/>
      <c r="K440" s="123">
        <v>31</v>
      </c>
      <c r="L440" s="118" t="s">
        <v>2156</v>
      </c>
      <c r="M440" s="118" t="s">
        <v>2157</v>
      </c>
      <c r="N440" s="118" t="s">
        <v>2158</v>
      </c>
      <c r="O440" s="118" t="s">
        <v>2159</v>
      </c>
      <c r="P440" s="119"/>
      <c r="Q440" s="120"/>
    </row>
    <row r="441" spans="1:17" s="3" customFormat="1" ht="16.5" customHeight="1">
      <c r="A441" s="4" t="s">
        <v>786</v>
      </c>
      <c r="B441" s="4" t="s">
        <v>2417</v>
      </c>
      <c r="C441" s="4"/>
      <c r="D441" s="4"/>
      <c r="E441" s="4"/>
      <c r="F441" s="4"/>
      <c r="G441" s="112">
        <f>SUM(G442:G486)</f>
        <v>3451</v>
      </c>
      <c r="H441" s="112">
        <f t="shared" ref="H441:K441" si="30">SUM(H442:H486)</f>
        <v>823</v>
      </c>
      <c r="I441" s="112">
        <f t="shared" si="30"/>
        <v>531</v>
      </c>
      <c r="J441" s="112">
        <f t="shared" si="30"/>
        <v>454</v>
      </c>
      <c r="K441" s="112">
        <f t="shared" si="30"/>
        <v>5238</v>
      </c>
      <c r="L441" s="4"/>
      <c r="M441" s="4"/>
      <c r="N441" s="4"/>
      <c r="O441" s="4"/>
      <c r="P441" s="4"/>
      <c r="Q441" s="4"/>
    </row>
    <row r="442" spans="1:17" ht="16.5" customHeight="1">
      <c r="A442" s="32">
        <v>1</v>
      </c>
      <c r="B442" s="32" t="s">
        <v>2161</v>
      </c>
      <c r="C442" s="32" t="s">
        <v>788</v>
      </c>
      <c r="D442" s="32">
        <v>1</v>
      </c>
      <c r="E442" s="43" t="s">
        <v>2162</v>
      </c>
      <c r="F442" s="43" t="s">
        <v>2163</v>
      </c>
      <c r="G442" s="140">
        <v>57</v>
      </c>
      <c r="H442" s="140">
        <v>0</v>
      </c>
      <c r="I442" s="140">
        <v>3</v>
      </c>
      <c r="J442" s="140">
        <v>18</v>
      </c>
      <c r="K442" s="140">
        <f>SUM(G442:J442)</f>
        <v>78</v>
      </c>
      <c r="L442" s="141" t="s">
        <v>2164</v>
      </c>
      <c r="M442" s="43" t="s">
        <v>2165</v>
      </c>
      <c r="N442" s="43" t="s">
        <v>2166</v>
      </c>
      <c r="O442" s="43">
        <v>1990.08</v>
      </c>
      <c r="P442" s="32"/>
      <c r="Q442" s="142"/>
    </row>
    <row r="443" spans="1:17" ht="16.5" customHeight="1">
      <c r="A443" s="32">
        <v>2</v>
      </c>
      <c r="B443" s="32" t="s">
        <v>2161</v>
      </c>
      <c r="C443" s="32" t="s">
        <v>788</v>
      </c>
      <c r="D443" s="32">
        <v>1</v>
      </c>
      <c r="E443" s="43" t="s">
        <v>2167</v>
      </c>
      <c r="F443" s="43" t="s">
        <v>2168</v>
      </c>
      <c r="G443" s="140">
        <v>46</v>
      </c>
      <c r="H443" s="140">
        <v>0</v>
      </c>
      <c r="I443" s="140">
        <v>9</v>
      </c>
      <c r="J443" s="140">
        <v>8</v>
      </c>
      <c r="K443" s="140">
        <f>SUM(G443:J443)</f>
        <v>63</v>
      </c>
      <c r="L443" s="141" t="s">
        <v>2169</v>
      </c>
      <c r="M443" s="43" t="s">
        <v>2170</v>
      </c>
      <c r="N443" s="43" t="s">
        <v>2171</v>
      </c>
      <c r="O443" s="43">
        <v>1962.09</v>
      </c>
      <c r="P443" s="32"/>
      <c r="Q443" s="142"/>
    </row>
    <row r="444" spans="1:17" ht="16.5" customHeight="1">
      <c r="A444" s="32">
        <v>3</v>
      </c>
      <c r="B444" s="32" t="s">
        <v>2367</v>
      </c>
      <c r="C444" s="32" t="s">
        <v>788</v>
      </c>
      <c r="D444" s="32">
        <v>1</v>
      </c>
      <c r="E444" s="43" t="s">
        <v>2172</v>
      </c>
      <c r="F444" s="43"/>
      <c r="G444" s="140">
        <v>46</v>
      </c>
      <c r="H444" s="140">
        <v>27</v>
      </c>
      <c r="I444" s="140">
        <v>2</v>
      </c>
      <c r="J444" s="140"/>
      <c r="K444" s="140">
        <v>54</v>
      </c>
      <c r="L444" s="141" t="s">
        <v>2173</v>
      </c>
      <c r="M444" s="43" t="s">
        <v>2174</v>
      </c>
      <c r="N444" s="43" t="s">
        <v>2175</v>
      </c>
      <c r="O444" s="43">
        <v>1980.02</v>
      </c>
      <c r="P444" s="32"/>
      <c r="Q444" s="142"/>
    </row>
    <row r="445" spans="1:17" ht="16.5" customHeight="1">
      <c r="A445" s="32">
        <v>4</v>
      </c>
      <c r="B445" s="32" t="s">
        <v>2161</v>
      </c>
      <c r="C445" s="32" t="s">
        <v>788</v>
      </c>
      <c r="D445" s="32" t="s">
        <v>1594</v>
      </c>
      <c r="E445" s="32" t="s">
        <v>2176</v>
      </c>
      <c r="F445" s="32" t="s">
        <v>2177</v>
      </c>
      <c r="G445" s="32">
        <v>102</v>
      </c>
      <c r="H445" s="32">
        <v>11</v>
      </c>
      <c r="I445" s="32">
        <v>11</v>
      </c>
      <c r="J445" s="32">
        <v>28</v>
      </c>
      <c r="K445" s="32">
        <f t="shared" ref="K445:K455" si="31">SUM(G445:J445)</f>
        <v>152</v>
      </c>
      <c r="L445" s="33" t="s">
        <v>2178</v>
      </c>
      <c r="M445" s="32" t="s">
        <v>2179</v>
      </c>
      <c r="N445" s="32" t="s">
        <v>2180</v>
      </c>
      <c r="O445" s="34">
        <v>40151</v>
      </c>
      <c r="P445" s="32"/>
      <c r="Q445" s="142"/>
    </row>
    <row r="446" spans="1:17" ht="16.5" customHeight="1">
      <c r="A446" s="32">
        <v>5</v>
      </c>
      <c r="B446" s="32" t="s">
        <v>2161</v>
      </c>
      <c r="C446" s="32" t="s">
        <v>788</v>
      </c>
      <c r="D446" s="32" t="s">
        <v>1135</v>
      </c>
      <c r="E446" s="32" t="s">
        <v>2181</v>
      </c>
      <c r="F446" s="32" t="s">
        <v>2182</v>
      </c>
      <c r="G446" s="32">
        <v>10</v>
      </c>
      <c r="H446" s="32">
        <v>37</v>
      </c>
      <c r="I446" s="32">
        <v>11</v>
      </c>
      <c r="J446" s="32">
        <v>0</v>
      </c>
      <c r="K446" s="32">
        <f t="shared" si="31"/>
        <v>58</v>
      </c>
      <c r="L446" s="33" t="s">
        <v>2183</v>
      </c>
      <c r="M446" s="32" t="s">
        <v>2184</v>
      </c>
      <c r="N446" s="32" t="s">
        <v>2185</v>
      </c>
      <c r="O446" s="34">
        <v>30032</v>
      </c>
      <c r="P446" s="32"/>
      <c r="Q446" s="142"/>
    </row>
    <row r="447" spans="1:17" ht="16.5" customHeight="1">
      <c r="A447" s="32">
        <v>6</v>
      </c>
      <c r="B447" s="32" t="s">
        <v>2161</v>
      </c>
      <c r="C447" s="32" t="s">
        <v>788</v>
      </c>
      <c r="D447" s="32" t="s">
        <v>1135</v>
      </c>
      <c r="E447" s="32" t="s">
        <v>2186</v>
      </c>
      <c r="F447" s="32" t="s">
        <v>2187</v>
      </c>
      <c r="G447" s="32">
        <v>47</v>
      </c>
      <c r="H447" s="32">
        <v>9</v>
      </c>
      <c r="I447" s="32">
        <v>10</v>
      </c>
      <c r="J447" s="32">
        <v>0</v>
      </c>
      <c r="K447" s="32">
        <f t="shared" si="31"/>
        <v>66</v>
      </c>
      <c r="L447" s="33" t="s">
        <v>2188</v>
      </c>
      <c r="M447" s="32" t="s">
        <v>2189</v>
      </c>
      <c r="N447" s="32" t="s">
        <v>2368</v>
      </c>
      <c r="O447" s="34">
        <v>41115</v>
      </c>
      <c r="P447" s="32"/>
      <c r="Q447" s="142"/>
    </row>
    <row r="448" spans="1:17" ht="16.5" customHeight="1">
      <c r="A448" s="32">
        <v>7</v>
      </c>
      <c r="B448" s="32" t="s">
        <v>2369</v>
      </c>
      <c r="C448" s="32" t="s">
        <v>2370</v>
      </c>
      <c r="D448" s="43">
        <v>1</v>
      </c>
      <c r="E448" s="43" t="s">
        <v>2190</v>
      </c>
      <c r="F448" s="32"/>
      <c r="G448" s="43">
        <v>42</v>
      </c>
      <c r="H448" s="43">
        <v>21</v>
      </c>
      <c r="I448" s="43">
        <v>5</v>
      </c>
      <c r="J448" s="43">
        <v>0</v>
      </c>
      <c r="K448" s="143">
        <f t="shared" si="31"/>
        <v>68</v>
      </c>
      <c r="L448" s="141" t="s">
        <v>2371</v>
      </c>
      <c r="M448" s="43" t="s">
        <v>2191</v>
      </c>
      <c r="N448" s="43" t="s">
        <v>2192</v>
      </c>
      <c r="O448" s="43" t="s">
        <v>2372</v>
      </c>
      <c r="P448" s="32"/>
      <c r="Q448" s="142"/>
    </row>
    <row r="449" spans="1:17" ht="16.5" customHeight="1">
      <c r="A449" s="32">
        <v>8</v>
      </c>
      <c r="B449" s="32" t="s">
        <v>2373</v>
      </c>
      <c r="C449" s="32" t="s">
        <v>2374</v>
      </c>
      <c r="D449" s="43">
        <v>3</v>
      </c>
      <c r="E449" s="43" t="s">
        <v>2193</v>
      </c>
      <c r="F449" s="32"/>
      <c r="G449" s="43">
        <v>31</v>
      </c>
      <c r="H449" s="43">
        <v>0</v>
      </c>
      <c r="I449" s="43">
        <v>3</v>
      </c>
      <c r="J449" s="43">
        <v>0</v>
      </c>
      <c r="K449" s="143">
        <f t="shared" si="31"/>
        <v>34</v>
      </c>
      <c r="L449" s="141" t="s">
        <v>2375</v>
      </c>
      <c r="M449" s="43" t="s">
        <v>2376</v>
      </c>
      <c r="N449" s="43" t="s">
        <v>2194</v>
      </c>
      <c r="O449" s="43" t="s">
        <v>2195</v>
      </c>
      <c r="P449" s="32"/>
      <c r="Q449" s="142"/>
    </row>
    <row r="450" spans="1:17" ht="16.5" customHeight="1">
      <c r="A450" s="32">
        <v>9</v>
      </c>
      <c r="B450" s="32" t="s">
        <v>2373</v>
      </c>
      <c r="C450" s="32" t="s">
        <v>2370</v>
      </c>
      <c r="D450" s="43" t="s">
        <v>75</v>
      </c>
      <c r="E450" s="43" t="s">
        <v>2196</v>
      </c>
      <c r="F450" s="32" t="s">
        <v>2377</v>
      </c>
      <c r="G450" s="43">
        <v>54</v>
      </c>
      <c r="H450" s="43">
        <v>127</v>
      </c>
      <c r="I450" s="43">
        <v>30</v>
      </c>
      <c r="J450" s="43">
        <v>0</v>
      </c>
      <c r="K450" s="143">
        <f t="shared" si="31"/>
        <v>211</v>
      </c>
      <c r="L450" s="141" t="s">
        <v>2378</v>
      </c>
      <c r="M450" s="43" t="s">
        <v>2197</v>
      </c>
      <c r="N450" s="43" t="s">
        <v>2198</v>
      </c>
      <c r="O450" s="43" t="s">
        <v>2379</v>
      </c>
      <c r="P450" s="32"/>
      <c r="Q450" s="142"/>
    </row>
    <row r="451" spans="1:17" ht="16.5" customHeight="1">
      <c r="A451" s="32">
        <v>10</v>
      </c>
      <c r="B451" s="32" t="s">
        <v>2373</v>
      </c>
      <c r="C451" s="32" t="s">
        <v>2380</v>
      </c>
      <c r="D451" s="32">
        <v>1</v>
      </c>
      <c r="E451" s="32" t="s">
        <v>2199</v>
      </c>
      <c r="F451" s="32"/>
      <c r="G451" s="32">
        <v>3</v>
      </c>
      <c r="H451" s="32">
        <v>26</v>
      </c>
      <c r="I451" s="32">
        <v>1</v>
      </c>
      <c r="J451" s="32">
        <v>22</v>
      </c>
      <c r="K451" s="32">
        <f t="shared" si="31"/>
        <v>52</v>
      </c>
      <c r="L451" s="33" t="s">
        <v>2381</v>
      </c>
      <c r="M451" s="32" t="s">
        <v>2382</v>
      </c>
      <c r="N451" s="32" t="s">
        <v>2383</v>
      </c>
      <c r="O451" s="32" t="s">
        <v>2384</v>
      </c>
      <c r="P451" s="32"/>
      <c r="Q451" s="142"/>
    </row>
    <row r="452" spans="1:17" ht="16.5" customHeight="1">
      <c r="A452" s="32">
        <v>11</v>
      </c>
      <c r="B452" s="32" t="s">
        <v>2385</v>
      </c>
      <c r="C452" s="32" t="s">
        <v>2380</v>
      </c>
      <c r="D452" s="32">
        <v>1</v>
      </c>
      <c r="E452" s="32" t="s">
        <v>2386</v>
      </c>
      <c r="F452" s="32"/>
      <c r="G452" s="32">
        <v>15</v>
      </c>
      <c r="H452" s="32">
        <v>18</v>
      </c>
      <c r="I452" s="32">
        <v>13</v>
      </c>
      <c r="J452" s="32">
        <v>23</v>
      </c>
      <c r="K452" s="45">
        <f t="shared" si="31"/>
        <v>69</v>
      </c>
      <c r="L452" s="33" t="s">
        <v>2387</v>
      </c>
      <c r="M452" s="32" t="s">
        <v>2388</v>
      </c>
      <c r="N452" s="32" t="s">
        <v>2389</v>
      </c>
      <c r="O452" s="32" t="s">
        <v>2390</v>
      </c>
      <c r="P452" s="32"/>
      <c r="Q452" s="142"/>
    </row>
    <row r="453" spans="1:17" ht="16.5" customHeight="1">
      <c r="A453" s="32">
        <v>12</v>
      </c>
      <c r="B453" s="32" t="s">
        <v>2385</v>
      </c>
      <c r="C453" s="32" t="s">
        <v>668</v>
      </c>
      <c r="D453" s="32">
        <v>1</v>
      </c>
      <c r="E453" s="32" t="s">
        <v>2391</v>
      </c>
      <c r="F453" s="32"/>
      <c r="G453" s="32">
        <v>6</v>
      </c>
      <c r="H453" s="32">
        <v>28</v>
      </c>
      <c r="I453" s="32">
        <v>12</v>
      </c>
      <c r="J453" s="32">
        <v>24</v>
      </c>
      <c r="K453" s="32">
        <f t="shared" si="31"/>
        <v>70</v>
      </c>
      <c r="L453" s="33" t="s">
        <v>2392</v>
      </c>
      <c r="M453" s="32" t="s">
        <v>2393</v>
      </c>
      <c r="N453" s="32" t="s">
        <v>2394</v>
      </c>
      <c r="O453" s="32" t="s">
        <v>2395</v>
      </c>
      <c r="P453" s="32"/>
      <c r="Q453" s="142"/>
    </row>
    <row r="454" spans="1:17" ht="16.5" customHeight="1">
      <c r="A454" s="32">
        <v>13</v>
      </c>
      <c r="B454" s="32" t="s">
        <v>2385</v>
      </c>
      <c r="C454" s="32" t="s">
        <v>2380</v>
      </c>
      <c r="D454" s="32">
        <v>1</v>
      </c>
      <c r="E454" s="32" t="s">
        <v>2396</v>
      </c>
      <c r="F454" s="32"/>
      <c r="G454" s="32">
        <v>13</v>
      </c>
      <c r="H454" s="32"/>
      <c r="I454" s="32">
        <v>24</v>
      </c>
      <c r="J454" s="32">
        <v>2</v>
      </c>
      <c r="K454" s="32">
        <f t="shared" si="31"/>
        <v>39</v>
      </c>
      <c r="L454" s="33" t="s">
        <v>2397</v>
      </c>
      <c r="M454" s="32" t="s">
        <v>2398</v>
      </c>
      <c r="N454" s="32" t="s">
        <v>2399</v>
      </c>
      <c r="O454" s="32" t="s">
        <v>2400</v>
      </c>
      <c r="P454" s="32"/>
      <c r="Q454" s="142"/>
    </row>
    <row r="455" spans="1:17" ht="16.5" customHeight="1">
      <c r="A455" s="32">
        <v>14</v>
      </c>
      <c r="B455" s="32" t="s">
        <v>2385</v>
      </c>
      <c r="C455" s="32" t="s">
        <v>2380</v>
      </c>
      <c r="D455" s="32">
        <v>1</v>
      </c>
      <c r="E455" s="32" t="s">
        <v>2401</v>
      </c>
      <c r="F455" s="32"/>
      <c r="G455" s="32">
        <v>50</v>
      </c>
      <c r="H455" s="32">
        <v>11</v>
      </c>
      <c r="I455" s="32">
        <v>32</v>
      </c>
      <c r="J455" s="32">
        <v>47</v>
      </c>
      <c r="K455" s="32">
        <f t="shared" si="31"/>
        <v>140</v>
      </c>
      <c r="L455" s="33" t="s">
        <v>2402</v>
      </c>
      <c r="M455" s="32" t="s">
        <v>2403</v>
      </c>
      <c r="N455" s="32" t="s">
        <v>2404</v>
      </c>
      <c r="O455" s="32" t="s">
        <v>2405</v>
      </c>
      <c r="P455" s="32"/>
      <c r="Q455" s="142"/>
    </row>
    <row r="456" spans="1:17" ht="16.5" customHeight="1">
      <c r="A456" s="32">
        <v>15</v>
      </c>
      <c r="B456" s="32" t="s">
        <v>2385</v>
      </c>
      <c r="C456" s="32" t="s">
        <v>2380</v>
      </c>
      <c r="D456" s="32"/>
      <c r="E456" s="144" t="s">
        <v>2201</v>
      </c>
      <c r="F456" s="145" t="s">
        <v>2202</v>
      </c>
      <c r="G456" s="32">
        <v>48</v>
      </c>
      <c r="H456" s="32">
        <v>16</v>
      </c>
      <c r="I456" s="32">
        <v>8</v>
      </c>
      <c r="J456" s="32">
        <v>0</v>
      </c>
      <c r="K456" s="32">
        <v>72</v>
      </c>
      <c r="L456" s="33" t="s">
        <v>2406</v>
      </c>
      <c r="M456" s="145" t="s">
        <v>2203</v>
      </c>
      <c r="N456" s="32" t="s">
        <v>2407</v>
      </c>
      <c r="O456" s="34">
        <v>40585</v>
      </c>
      <c r="P456" s="32"/>
      <c r="Q456" s="142"/>
    </row>
    <row r="457" spans="1:17" ht="16.5" customHeight="1">
      <c r="A457" s="32">
        <v>16</v>
      </c>
      <c r="B457" s="32" t="s">
        <v>2385</v>
      </c>
      <c r="C457" s="62" t="s">
        <v>2408</v>
      </c>
      <c r="D457" s="32" t="s">
        <v>2409</v>
      </c>
      <c r="E457" s="32" t="s">
        <v>2410</v>
      </c>
      <c r="F457" s="32" t="s">
        <v>2411</v>
      </c>
      <c r="G457" s="32">
        <v>83</v>
      </c>
      <c r="H457" s="32"/>
      <c r="I457" s="32">
        <v>7</v>
      </c>
      <c r="J457" s="32">
        <v>10</v>
      </c>
      <c r="K457" s="32">
        <f>SUM(G457:J457)</f>
        <v>100</v>
      </c>
      <c r="L457" s="33" t="s">
        <v>2412</v>
      </c>
      <c r="M457" s="32" t="s">
        <v>2413</v>
      </c>
      <c r="N457" s="32" t="s">
        <v>2414</v>
      </c>
      <c r="O457" s="32" t="s">
        <v>2415</v>
      </c>
      <c r="P457" s="32" t="s">
        <v>2416</v>
      </c>
      <c r="Q457" s="142"/>
    </row>
    <row r="458" spans="1:17" ht="16.5" customHeight="1">
      <c r="A458" s="32">
        <v>17</v>
      </c>
      <c r="B458" s="32" t="s">
        <v>2161</v>
      </c>
      <c r="C458" s="62" t="s">
        <v>1051</v>
      </c>
      <c r="D458" s="32">
        <v>1</v>
      </c>
      <c r="E458" s="32" t="s">
        <v>2204</v>
      </c>
      <c r="F458" s="32" t="s">
        <v>2205</v>
      </c>
      <c r="G458" s="32">
        <v>23</v>
      </c>
      <c r="H458" s="32"/>
      <c r="I458" s="32">
        <v>4</v>
      </c>
      <c r="J458" s="32">
        <v>29</v>
      </c>
      <c r="K458" s="32">
        <f>SUM(G458:J458)</f>
        <v>56</v>
      </c>
      <c r="L458" s="33" t="s">
        <v>2206</v>
      </c>
      <c r="M458" s="32" t="s">
        <v>2207</v>
      </c>
      <c r="N458" s="32" t="s">
        <v>2208</v>
      </c>
      <c r="O458" s="32" t="s">
        <v>2209</v>
      </c>
      <c r="P458" s="32" t="s">
        <v>2210</v>
      </c>
      <c r="Q458" s="142"/>
    </row>
    <row r="459" spans="1:17" ht="16.5" customHeight="1">
      <c r="A459" s="32">
        <v>18</v>
      </c>
      <c r="B459" s="32" t="s">
        <v>2161</v>
      </c>
      <c r="C459" s="32" t="s">
        <v>788</v>
      </c>
      <c r="D459" s="32">
        <v>2</v>
      </c>
      <c r="E459" s="32" t="s">
        <v>2211</v>
      </c>
      <c r="F459" s="43" t="s">
        <v>2212</v>
      </c>
      <c r="G459" s="43">
        <v>48</v>
      </c>
      <c r="H459" s="43">
        <v>4</v>
      </c>
      <c r="I459" s="43">
        <v>2</v>
      </c>
      <c r="J459" s="43">
        <v>0</v>
      </c>
      <c r="K459" s="143">
        <f>SUM(G459:J459)</f>
        <v>54</v>
      </c>
      <c r="L459" s="33" t="s">
        <v>2213</v>
      </c>
      <c r="M459" s="43" t="s">
        <v>2214</v>
      </c>
      <c r="N459" s="43" t="s">
        <v>2215</v>
      </c>
      <c r="O459" s="146" t="s">
        <v>2216</v>
      </c>
      <c r="P459" s="32"/>
      <c r="Q459" s="142"/>
    </row>
    <row r="460" spans="1:17" ht="16.5" customHeight="1">
      <c r="A460" s="32">
        <v>19</v>
      </c>
      <c r="B460" s="32" t="s">
        <v>2161</v>
      </c>
      <c r="C460" s="32" t="s">
        <v>788</v>
      </c>
      <c r="D460" s="32" t="s">
        <v>1600</v>
      </c>
      <c r="E460" s="32" t="s">
        <v>2217</v>
      </c>
      <c r="F460" s="32" t="s">
        <v>2218</v>
      </c>
      <c r="G460" s="147">
        <v>93</v>
      </c>
      <c r="H460" s="147">
        <v>28</v>
      </c>
      <c r="I460" s="147">
        <v>13</v>
      </c>
      <c r="J460" s="147">
        <v>57</v>
      </c>
      <c r="K460" s="147">
        <f t="shared" ref="K460:K465" si="32">SUM(G460:J460)</f>
        <v>191</v>
      </c>
      <c r="L460" s="148" t="s">
        <v>2219</v>
      </c>
      <c r="M460" s="147" t="s">
        <v>2220</v>
      </c>
      <c r="N460" s="147" t="s">
        <v>2221</v>
      </c>
      <c r="O460" s="147">
        <v>1975.12</v>
      </c>
      <c r="P460" s="32"/>
      <c r="Q460" s="142"/>
    </row>
    <row r="461" spans="1:17" ht="16.5" customHeight="1">
      <c r="A461" s="32">
        <v>20</v>
      </c>
      <c r="B461" s="32" t="s">
        <v>2161</v>
      </c>
      <c r="C461" s="147" t="s">
        <v>788</v>
      </c>
      <c r="D461" s="147" t="s">
        <v>1600</v>
      </c>
      <c r="E461" s="147" t="s">
        <v>2222</v>
      </c>
      <c r="F461" s="147" t="s">
        <v>2223</v>
      </c>
      <c r="G461" s="147">
        <v>30</v>
      </c>
      <c r="H461" s="147">
        <v>104</v>
      </c>
      <c r="I461" s="147">
        <v>7</v>
      </c>
      <c r="J461" s="147">
        <v>0</v>
      </c>
      <c r="K461" s="147">
        <f t="shared" si="32"/>
        <v>141</v>
      </c>
      <c r="L461" s="148" t="s">
        <v>2224</v>
      </c>
      <c r="M461" s="147" t="s">
        <v>2225</v>
      </c>
      <c r="N461" s="147" t="s">
        <v>2226</v>
      </c>
      <c r="O461" s="147" t="s">
        <v>2227</v>
      </c>
      <c r="P461" s="32"/>
      <c r="Q461" s="142"/>
    </row>
    <row r="462" spans="1:17" ht="16.5" customHeight="1">
      <c r="A462" s="32">
        <v>21</v>
      </c>
      <c r="B462" s="32" t="s">
        <v>2161</v>
      </c>
      <c r="C462" s="32" t="s">
        <v>788</v>
      </c>
      <c r="D462" s="32" t="s">
        <v>1600</v>
      </c>
      <c r="E462" s="32" t="s">
        <v>2228</v>
      </c>
      <c r="F462" s="32" t="s">
        <v>2229</v>
      </c>
      <c r="G462" s="147">
        <v>176</v>
      </c>
      <c r="H462" s="147">
        <v>88</v>
      </c>
      <c r="I462" s="147">
        <v>26</v>
      </c>
      <c r="J462" s="147">
        <v>0</v>
      </c>
      <c r="K462" s="147">
        <f t="shared" si="32"/>
        <v>290</v>
      </c>
      <c r="L462" s="148" t="s">
        <v>2230</v>
      </c>
      <c r="M462" s="147" t="s">
        <v>2231</v>
      </c>
      <c r="N462" s="147" t="s">
        <v>2232</v>
      </c>
      <c r="O462" s="147" t="s">
        <v>2233</v>
      </c>
      <c r="P462" s="32"/>
      <c r="Q462" s="142"/>
    </row>
    <row r="463" spans="1:17" ht="16.5" customHeight="1">
      <c r="A463" s="32">
        <v>22</v>
      </c>
      <c r="B463" s="32" t="s">
        <v>2161</v>
      </c>
      <c r="C463" s="32" t="s">
        <v>788</v>
      </c>
      <c r="D463" s="32" t="s">
        <v>1594</v>
      </c>
      <c r="E463" s="32" t="s">
        <v>2234</v>
      </c>
      <c r="F463" s="32" t="s">
        <v>2235</v>
      </c>
      <c r="G463" s="147">
        <v>202</v>
      </c>
      <c r="H463" s="147">
        <v>0</v>
      </c>
      <c r="I463" s="147">
        <v>36</v>
      </c>
      <c r="J463" s="147">
        <v>0</v>
      </c>
      <c r="K463" s="147">
        <f t="shared" si="32"/>
        <v>238</v>
      </c>
      <c r="L463" s="33" t="s">
        <v>2236</v>
      </c>
      <c r="M463" s="147" t="s">
        <v>2237</v>
      </c>
      <c r="N463" s="147" t="s">
        <v>2238</v>
      </c>
      <c r="O463" s="147" t="s">
        <v>2239</v>
      </c>
      <c r="P463" s="32"/>
      <c r="Q463" s="142"/>
    </row>
    <row r="464" spans="1:17" ht="16.5" customHeight="1">
      <c r="A464" s="32">
        <v>23</v>
      </c>
      <c r="B464" s="32" t="s">
        <v>2161</v>
      </c>
      <c r="C464" s="32" t="s">
        <v>788</v>
      </c>
      <c r="D464" s="32" t="s">
        <v>1594</v>
      </c>
      <c r="E464" s="32" t="s">
        <v>2240</v>
      </c>
      <c r="F464" s="32" t="s">
        <v>2235</v>
      </c>
      <c r="G464" s="147">
        <v>150</v>
      </c>
      <c r="H464" s="147">
        <v>0</v>
      </c>
      <c r="I464" s="147">
        <v>16</v>
      </c>
      <c r="J464" s="147">
        <v>48</v>
      </c>
      <c r="K464" s="147">
        <f t="shared" si="32"/>
        <v>214</v>
      </c>
      <c r="L464" s="33" t="s">
        <v>2241</v>
      </c>
      <c r="M464" s="147" t="s">
        <v>2237</v>
      </c>
      <c r="N464" s="147" t="s">
        <v>2238</v>
      </c>
      <c r="O464" s="147" t="s">
        <v>2239</v>
      </c>
      <c r="P464" s="32"/>
      <c r="Q464" s="142"/>
    </row>
    <row r="465" spans="1:17" ht="16.5" customHeight="1">
      <c r="A465" s="32">
        <v>24</v>
      </c>
      <c r="B465" s="32" t="s">
        <v>2161</v>
      </c>
      <c r="C465" s="62" t="s">
        <v>1625</v>
      </c>
      <c r="D465" s="32"/>
      <c r="E465" s="32" t="s">
        <v>2242</v>
      </c>
      <c r="F465" s="32" t="s">
        <v>2243</v>
      </c>
      <c r="G465" s="147">
        <v>65</v>
      </c>
      <c r="H465" s="147">
        <v>18</v>
      </c>
      <c r="I465" s="147">
        <v>6</v>
      </c>
      <c r="J465" s="147">
        <v>9</v>
      </c>
      <c r="K465" s="147">
        <f t="shared" si="32"/>
        <v>98</v>
      </c>
      <c r="L465" s="148" t="s">
        <v>2244</v>
      </c>
      <c r="M465" s="147" t="s">
        <v>2245</v>
      </c>
      <c r="N465" s="147" t="s">
        <v>2246</v>
      </c>
      <c r="O465" s="147" t="s">
        <v>2247</v>
      </c>
      <c r="P465" s="32"/>
      <c r="Q465" s="142"/>
    </row>
    <row r="466" spans="1:17" ht="16.5" customHeight="1">
      <c r="A466" s="32">
        <v>25</v>
      </c>
      <c r="B466" s="32" t="s">
        <v>2161</v>
      </c>
      <c r="C466" s="149" t="s">
        <v>788</v>
      </c>
      <c r="D466" s="149" t="s">
        <v>789</v>
      </c>
      <c r="E466" s="149" t="s">
        <v>2248</v>
      </c>
      <c r="F466" s="43" t="s">
        <v>2249</v>
      </c>
      <c r="G466" s="43">
        <v>170</v>
      </c>
      <c r="H466" s="43">
        <v>0</v>
      </c>
      <c r="I466" s="43">
        <v>27</v>
      </c>
      <c r="J466" s="43">
        <v>0</v>
      </c>
      <c r="K466" s="143">
        <f>SUM(G466:J466)</f>
        <v>197</v>
      </c>
      <c r="L466" s="141" t="s">
        <v>2250</v>
      </c>
      <c r="M466" s="43" t="s">
        <v>2251</v>
      </c>
      <c r="N466" s="43" t="s">
        <v>2252</v>
      </c>
      <c r="O466" s="43" t="s">
        <v>2253</v>
      </c>
      <c r="P466" s="149"/>
      <c r="Q466" s="142"/>
    </row>
    <row r="467" spans="1:17" ht="16.5" customHeight="1">
      <c r="A467" s="32">
        <v>26</v>
      </c>
      <c r="B467" s="32" t="s">
        <v>2161</v>
      </c>
      <c r="C467" s="149" t="s">
        <v>788</v>
      </c>
      <c r="D467" s="149" t="s">
        <v>886</v>
      </c>
      <c r="E467" s="149" t="s">
        <v>2254</v>
      </c>
      <c r="F467" s="43" t="s">
        <v>2249</v>
      </c>
      <c r="G467" s="43">
        <v>538</v>
      </c>
      <c r="H467" s="43">
        <v>43</v>
      </c>
      <c r="I467" s="43">
        <v>84</v>
      </c>
      <c r="J467" s="43">
        <v>62</v>
      </c>
      <c r="K467" s="143">
        <f>SUM(G467:J467)</f>
        <v>727</v>
      </c>
      <c r="L467" s="141" t="s">
        <v>2255</v>
      </c>
      <c r="M467" s="43" t="s">
        <v>2256</v>
      </c>
      <c r="N467" s="43" t="s">
        <v>2252</v>
      </c>
      <c r="O467" s="43" t="s">
        <v>2257</v>
      </c>
      <c r="P467" s="149"/>
      <c r="Q467" s="142"/>
    </row>
    <row r="468" spans="1:17" ht="16.5" customHeight="1">
      <c r="A468" s="32">
        <v>27</v>
      </c>
      <c r="B468" s="32" t="s">
        <v>2161</v>
      </c>
      <c r="C468" s="149" t="s">
        <v>788</v>
      </c>
      <c r="D468" s="149" t="s">
        <v>957</v>
      </c>
      <c r="E468" s="149" t="s">
        <v>2258</v>
      </c>
      <c r="F468" s="43" t="s">
        <v>2259</v>
      </c>
      <c r="G468" s="43">
        <v>40</v>
      </c>
      <c r="H468" s="43">
        <v>10</v>
      </c>
      <c r="I468" s="43">
        <v>0</v>
      </c>
      <c r="J468" s="43">
        <v>0</v>
      </c>
      <c r="K468" s="143">
        <f>SUM(G468:J468)</f>
        <v>50</v>
      </c>
      <c r="L468" s="141" t="s">
        <v>2260</v>
      </c>
      <c r="M468" s="43" t="s">
        <v>2261</v>
      </c>
      <c r="N468" s="43" t="s">
        <v>2262</v>
      </c>
      <c r="O468" s="43" t="s">
        <v>2263</v>
      </c>
      <c r="P468" s="149"/>
      <c r="Q468" s="142"/>
    </row>
    <row r="469" spans="1:17" ht="16.5" customHeight="1">
      <c r="A469" s="32">
        <v>28</v>
      </c>
      <c r="B469" s="32" t="s">
        <v>2161</v>
      </c>
      <c r="C469" s="62" t="s">
        <v>1051</v>
      </c>
      <c r="D469" s="149"/>
      <c r="E469" s="149" t="s">
        <v>2264</v>
      </c>
      <c r="F469" s="149" t="s">
        <v>2265</v>
      </c>
      <c r="G469" s="149">
        <v>36</v>
      </c>
      <c r="H469" s="149">
        <v>10</v>
      </c>
      <c r="I469" s="149">
        <v>7</v>
      </c>
      <c r="J469" s="149">
        <v>1</v>
      </c>
      <c r="K469" s="150">
        <v>54</v>
      </c>
      <c r="L469" s="151" t="s">
        <v>2266</v>
      </c>
      <c r="M469" s="149" t="s">
        <v>2267</v>
      </c>
      <c r="N469" s="149" t="s">
        <v>2268</v>
      </c>
      <c r="O469" s="149" t="s">
        <v>2269</v>
      </c>
      <c r="P469" s="149"/>
      <c r="Q469" s="142"/>
    </row>
    <row r="470" spans="1:17" ht="16.5" customHeight="1">
      <c r="A470" s="32">
        <v>29</v>
      </c>
      <c r="B470" s="32" t="s">
        <v>2161</v>
      </c>
      <c r="C470" s="62" t="s">
        <v>1051</v>
      </c>
      <c r="D470" s="149"/>
      <c r="E470" s="149" t="s">
        <v>2270</v>
      </c>
      <c r="F470" s="149" t="s">
        <v>2270</v>
      </c>
      <c r="G470" s="149">
        <v>13</v>
      </c>
      <c r="H470" s="149">
        <v>20</v>
      </c>
      <c r="I470" s="149">
        <v>7</v>
      </c>
      <c r="J470" s="149">
        <v>6</v>
      </c>
      <c r="K470" s="150">
        <v>46</v>
      </c>
      <c r="L470" s="151" t="s">
        <v>2271</v>
      </c>
      <c r="M470" s="149" t="s">
        <v>2272</v>
      </c>
      <c r="N470" s="149" t="s">
        <v>2273</v>
      </c>
      <c r="O470" s="149" t="s">
        <v>2274</v>
      </c>
      <c r="P470" s="149"/>
      <c r="Q470" s="142"/>
    </row>
    <row r="471" spans="1:17" ht="16.5" customHeight="1">
      <c r="A471" s="32">
        <v>30</v>
      </c>
      <c r="B471" s="32" t="s">
        <v>2161</v>
      </c>
      <c r="C471" s="149" t="s">
        <v>788</v>
      </c>
      <c r="D471" s="149">
        <v>3</v>
      </c>
      <c r="E471" s="149" t="s">
        <v>2275</v>
      </c>
      <c r="F471" s="43" t="s">
        <v>2276</v>
      </c>
      <c r="G471" s="43">
        <v>72</v>
      </c>
      <c r="H471" s="43">
        <v>8</v>
      </c>
      <c r="I471" s="43"/>
      <c r="J471" s="43"/>
      <c r="K471" s="143">
        <v>80</v>
      </c>
      <c r="L471" s="141" t="s">
        <v>2277</v>
      </c>
      <c r="M471" s="43" t="s">
        <v>2278</v>
      </c>
      <c r="N471" s="43" t="s">
        <v>2279</v>
      </c>
      <c r="O471" s="43" t="s">
        <v>2280</v>
      </c>
      <c r="P471" s="149"/>
      <c r="Q471" s="142"/>
    </row>
    <row r="472" spans="1:17" ht="16.5" customHeight="1">
      <c r="A472" s="32">
        <v>31</v>
      </c>
      <c r="B472" s="32" t="s">
        <v>2161</v>
      </c>
      <c r="C472" s="32" t="s">
        <v>788</v>
      </c>
      <c r="D472" s="32" t="s">
        <v>1135</v>
      </c>
      <c r="E472" s="32" t="s">
        <v>2281</v>
      </c>
      <c r="F472" s="32"/>
      <c r="G472" s="32">
        <v>48</v>
      </c>
      <c r="H472" s="32"/>
      <c r="I472" s="32"/>
      <c r="J472" s="32"/>
      <c r="K472" s="32">
        <v>48</v>
      </c>
      <c r="L472" s="33" t="s">
        <v>2282</v>
      </c>
      <c r="M472" s="32" t="s">
        <v>2283</v>
      </c>
      <c r="N472" s="32" t="s">
        <v>2284</v>
      </c>
      <c r="O472" s="32" t="s">
        <v>2285</v>
      </c>
      <c r="P472" s="32"/>
      <c r="Q472" s="142"/>
    </row>
    <row r="473" spans="1:17" ht="16.5" customHeight="1">
      <c r="A473" s="32">
        <v>32</v>
      </c>
      <c r="B473" s="32" t="s">
        <v>2161</v>
      </c>
      <c r="C473" s="149" t="s">
        <v>788</v>
      </c>
      <c r="D473" s="152" t="s">
        <v>193</v>
      </c>
      <c r="E473" s="152" t="s">
        <v>2286</v>
      </c>
      <c r="F473" s="152" t="s">
        <v>2287</v>
      </c>
      <c r="G473" s="149">
        <v>184</v>
      </c>
      <c r="H473" s="149"/>
      <c r="I473" s="149">
        <v>60</v>
      </c>
      <c r="J473" s="149">
        <v>40</v>
      </c>
      <c r="K473" s="149">
        <f>SUM(G473:J473)</f>
        <v>284</v>
      </c>
      <c r="L473" s="153" t="s">
        <v>2288</v>
      </c>
      <c r="M473" s="152" t="s">
        <v>2289</v>
      </c>
      <c r="N473" s="152" t="s">
        <v>2290</v>
      </c>
      <c r="O473" s="154" t="s">
        <v>2291</v>
      </c>
      <c r="P473" s="149"/>
      <c r="Q473" s="142"/>
    </row>
    <row r="474" spans="1:17" ht="16.5" customHeight="1">
      <c r="A474" s="32">
        <v>33</v>
      </c>
      <c r="B474" s="32" t="s">
        <v>2161</v>
      </c>
      <c r="C474" s="149" t="s">
        <v>788</v>
      </c>
      <c r="D474" s="152" t="s">
        <v>201</v>
      </c>
      <c r="E474" s="152" t="s">
        <v>2292</v>
      </c>
      <c r="F474" s="152" t="s">
        <v>2293</v>
      </c>
      <c r="G474" s="152">
        <v>60</v>
      </c>
      <c r="H474" s="152">
        <v>59</v>
      </c>
      <c r="I474" s="152">
        <v>7</v>
      </c>
      <c r="J474" s="152">
        <v>0</v>
      </c>
      <c r="K474" s="155">
        <v>126</v>
      </c>
      <c r="L474" s="153" t="s">
        <v>2294</v>
      </c>
      <c r="M474" s="152" t="s">
        <v>2295</v>
      </c>
      <c r="N474" s="152" t="s">
        <v>2296</v>
      </c>
      <c r="O474" s="152" t="s">
        <v>2297</v>
      </c>
      <c r="P474" s="149"/>
      <c r="Q474" s="142"/>
    </row>
    <row r="475" spans="1:17" ht="16.5" customHeight="1">
      <c r="A475" s="32">
        <v>34</v>
      </c>
      <c r="B475" s="32" t="s">
        <v>2161</v>
      </c>
      <c r="C475" s="62" t="s">
        <v>1051</v>
      </c>
      <c r="D475" s="152" t="s">
        <v>310</v>
      </c>
      <c r="E475" s="152" t="s">
        <v>2298</v>
      </c>
      <c r="F475" s="152" t="s">
        <v>2299</v>
      </c>
      <c r="G475" s="152">
        <v>62</v>
      </c>
      <c r="H475" s="152">
        <v>93</v>
      </c>
      <c r="I475" s="152">
        <v>0</v>
      </c>
      <c r="J475" s="152">
        <v>0</v>
      </c>
      <c r="K475" s="155">
        <v>155</v>
      </c>
      <c r="L475" s="153" t="s">
        <v>2300</v>
      </c>
      <c r="M475" s="152" t="s">
        <v>2301</v>
      </c>
      <c r="N475" s="152" t="s">
        <v>2302</v>
      </c>
      <c r="O475" s="152" t="s">
        <v>2303</v>
      </c>
      <c r="P475" s="149"/>
      <c r="Q475" s="142"/>
    </row>
    <row r="476" spans="1:17" ht="16.5" customHeight="1">
      <c r="A476" s="32">
        <v>35</v>
      </c>
      <c r="B476" s="32" t="s">
        <v>2161</v>
      </c>
      <c r="C476" s="32" t="s">
        <v>788</v>
      </c>
      <c r="D476" s="32">
        <v>0</v>
      </c>
      <c r="E476" s="32" t="s">
        <v>2304</v>
      </c>
      <c r="F476" s="32">
        <v>0</v>
      </c>
      <c r="G476" s="32">
        <v>35</v>
      </c>
      <c r="H476" s="32">
        <v>0</v>
      </c>
      <c r="I476" s="32">
        <v>0</v>
      </c>
      <c r="J476" s="32">
        <v>11</v>
      </c>
      <c r="K476" s="32">
        <f>SUM(G476:J476)</f>
        <v>46</v>
      </c>
      <c r="L476" s="33" t="s">
        <v>2305</v>
      </c>
      <c r="M476" s="32" t="s">
        <v>2306</v>
      </c>
      <c r="N476" s="32" t="s">
        <v>2307</v>
      </c>
      <c r="O476" s="32" t="s">
        <v>2308</v>
      </c>
      <c r="P476" s="156">
        <v>300000000</v>
      </c>
      <c r="Q476" s="66" t="s">
        <v>2309</v>
      </c>
    </row>
    <row r="477" spans="1:17" ht="16.5" customHeight="1">
      <c r="A477" s="32">
        <v>36</v>
      </c>
      <c r="B477" s="32" t="s">
        <v>2161</v>
      </c>
      <c r="C477" s="32" t="s">
        <v>788</v>
      </c>
      <c r="D477" s="32">
        <v>0</v>
      </c>
      <c r="E477" s="32" t="s">
        <v>2310</v>
      </c>
      <c r="F477" s="32" t="s">
        <v>2311</v>
      </c>
      <c r="G477" s="32">
        <v>55</v>
      </c>
      <c r="H477" s="32">
        <v>0</v>
      </c>
      <c r="I477" s="32">
        <v>4</v>
      </c>
      <c r="J477" s="32">
        <v>9</v>
      </c>
      <c r="K477" s="32">
        <f>SUM(G477:J477)</f>
        <v>68</v>
      </c>
      <c r="L477" s="157" t="s">
        <v>2312</v>
      </c>
      <c r="M477" s="32" t="s">
        <v>2313</v>
      </c>
      <c r="N477" s="32" t="s">
        <v>2314</v>
      </c>
      <c r="O477" s="32" t="s">
        <v>2315</v>
      </c>
      <c r="P477" s="156">
        <v>10000000000</v>
      </c>
      <c r="Q477" s="66" t="s">
        <v>2309</v>
      </c>
    </row>
    <row r="478" spans="1:17" ht="16.5" customHeight="1">
      <c r="A478" s="32">
        <v>1</v>
      </c>
      <c r="B478" s="32" t="s">
        <v>2161</v>
      </c>
      <c r="C478" s="32" t="s">
        <v>788</v>
      </c>
      <c r="D478" s="32" t="s">
        <v>886</v>
      </c>
      <c r="E478" s="32" t="s">
        <v>2316</v>
      </c>
      <c r="F478" s="32" t="s">
        <v>2317</v>
      </c>
      <c r="G478" s="32">
        <v>125</v>
      </c>
      <c r="H478" s="32">
        <v>0</v>
      </c>
      <c r="I478" s="32">
        <v>23</v>
      </c>
      <c r="J478" s="32">
        <v>0</v>
      </c>
      <c r="K478" s="32">
        <v>148</v>
      </c>
      <c r="L478" s="33" t="s">
        <v>2318</v>
      </c>
      <c r="M478" s="32" t="s">
        <v>2319</v>
      </c>
      <c r="N478" s="32" t="s">
        <v>2320</v>
      </c>
      <c r="O478" s="32" t="s">
        <v>2321</v>
      </c>
      <c r="P478" s="32"/>
      <c r="Q478" s="142"/>
    </row>
    <row r="479" spans="1:17" ht="16.5" customHeight="1">
      <c r="A479" s="32">
        <v>2</v>
      </c>
      <c r="B479" s="32" t="s">
        <v>2161</v>
      </c>
      <c r="C479" s="32" t="s">
        <v>788</v>
      </c>
      <c r="D479" s="32" t="s">
        <v>886</v>
      </c>
      <c r="E479" s="32" t="s">
        <v>2322</v>
      </c>
      <c r="F479" s="32" t="s">
        <v>2323</v>
      </c>
      <c r="G479" s="32">
        <v>103</v>
      </c>
      <c r="H479" s="32">
        <v>0</v>
      </c>
      <c r="I479" s="32">
        <v>6</v>
      </c>
      <c r="J479" s="32">
        <v>0</v>
      </c>
      <c r="K479" s="32">
        <v>109</v>
      </c>
      <c r="L479" s="33" t="s">
        <v>2324</v>
      </c>
      <c r="M479" s="32" t="s">
        <v>2325</v>
      </c>
      <c r="N479" s="32" t="s">
        <v>2326</v>
      </c>
      <c r="O479" s="32" t="s">
        <v>2327</v>
      </c>
      <c r="P479" s="32"/>
      <c r="Q479" s="142"/>
    </row>
    <row r="480" spans="1:17" ht="16.5" customHeight="1">
      <c r="A480" s="32">
        <v>3</v>
      </c>
      <c r="B480" s="32" t="s">
        <v>2161</v>
      </c>
      <c r="C480" s="32" t="s">
        <v>788</v>
      </c>
      <c r="D480" s="32" t="s">
        <v>789</v>
      </c>
      <c r="E480" s="32" t="s">
        <v>2328</v>
      </c>
      <c r="F480" s="32" t="s">
        <v>2329</v>
      </c>
      <c r="G480" s="32">
        <v>108</v>
      </c>
      <c r="H480" s="32">
        <v>4</v>
      </c>
      <c r="I480" s="32">
        <v>9</v>
      </c>
      <c r="J480" s="32">
        <v>0</v>
      </c>
      <c r="K480" s="32">
        <v>121</v>
      </c>
      <c r="L480" s="33" t="s">
        <v>2330</v>
      </c>
      <c r="M480" s="32" t="s">
        <v>2331</v>
      </c>
      <c r="N480" s="32" t="s">
        <v>2332</v>
      </c>
      <c r="O480" s="32" t="s">
        <v>2333</v>
      </c>
      <c r="P480" s="32"/>
      <c r="Q480" s="142"/>
    </row>
    <row r="481" spans="1:17" ht="16.5" customHeight="1">
      <c r="A481" s="32">
        <v>4</v>
      </c>
      <c r="B481" s="32" t="s">
        <v>2161</v>
      </c>
      <c r="C481" s="32" t="s">
        <v>788</v>
      </c>
      <c r="D481" s="32">
        <v>1</v>
      </c>
      <c r="E481" s="32" t="s">
        <v>2200</v>
      </c>
      <c r="F481" s="32" t="s">
        <v>2200</v>
      </c>
      <c r="G481" s="32">
        <v>40</v>
      </c>
      <c r="H481" s="32">
        <v>0</v>
      </c>
      <c r="I481" s="32">
        <v>0</v>
      </c>
      <c r="J481" s="32">
        <v>0</v>
      </c>
      <c r="K481" s="32">
        <v>40</v>
      </c>
      <c r="L481" s="33" t="s">
        <v>2334</v>
      </c>
      <c r="M481" s="32" t="s">
        <v>2335</v>
      </c>
      <c r="N481" s="32" t="s">
        <v>2336</v>
      </c>
      <c r="O481" s="32" t="s">
        <v>2337</v>
      </c>
      <c r="P481" s="32"/>
      <c r="Q481" s="142"/>
    </row>
    <row r="482" spans="1:17" ht="16.5" customHeight="1">
      <c r="A482" s="32">
        <v>5</v>
      </c>
      <c r="B482" s="32" t="s">
        <v>2161</v>
      </c>
      <c r="C482" s="32" t="s">
        <v>788</v>
      </c>
      <c r="D482" s="32">
        <v>2</v>
      </c>
      <c r="E482" s="32" t="s">
        <v>2338</v>
      </c>
      <c r="F482" s="32" t="s">
        <v>2339</v>
      </c>
      <c r="G482" s="32">
        <v>39</v>
      </c>
      <c r="H482" s="32">
        <v>0</v>
      </c>
      <c r="I482" s="32">
        <v>4</v>
      </c>
      <c r="J482" s="32">
        <v>0</v>
      </c>
      <c r="K482" s="32">
        <v>43</v>
      </c>
      <c r="L482" s="33" t="s">
        <v>2340</v>
      </c>
      <c r="M482" s="32" t="s">
        <v>2341</v>
      </c>
      <c r="N482" s="32" t="s">
        <v>2342</v>
      </c>
      <c r="O482" s="32" t="s">
        <v>2343</v>
      </c>
      <c r="P482" s="32"/>
      <c r="Q482" s="142"/>
    </row>
    <row r="483" spans="1:17" ht="16.5" customHeight="1">
      <c r="A483" s="32">
        <v>6</v>
      </c>
      <c r="B483" s="32" t="s">
        <v>2161</v>
      </c>
      <c r="C483" s="32" t="s">
        <v>788</v>
      </c>
      <c r="D483" s="32" t="s">
        <v>957</v>
      </c>
      <c r="E483" s="32" t="s">
        <v>2344</v>
      </c>
      <c r="F483" s="32" t="s">
        <v>2345</v>
      </c>
      <c r="G483" s="32">
        <v>61</v>
      </c>
      <c r="H483" s="32">
        <v>0</v>
      </c>
      <c r="I483" s="32">
        <v>2</v>
      </c>
      <c r="J483" s="32">
        <v>0</v>
      </c>
      <c r="K483" s="32">
        <v>63</v>
      </c>
      <c r="L483" s="33" t="s">
        <v>2346</v>
      </c>
      <c r="M483" s="32" t="s">
        <v>2347</v>
      </c>
      <c r="N483" s="32" t="s">
        <v>2348</v>
      </c>
      <c r="O483" s="32" t="s">
        <v>2349</v>
      </c>
      <c r="P483" s="32"/>
      <c r="Q483" s="142"/>
    </row>
    <row r="484" spans="1:17" ht="16.5" customHeight="1">
      <c r="A484" s="32">
        <v>7</v>
      </c>
      <c r="B484" s="32" t="s">
        <v>2161</v>
      </c>
      <c r="C484" s="32" t="s">
        <v>788</v>
      </c>
      <c r="D484" s="32" t="s">
        <v>957</v>
      </c>
      <c r="E484" s="32" t="s">
        <v>2350</v>
      </c>
      <c r="F484" s="32"/>
      <c r="G484" s="32">
        <v>60</v>
      </c>
      <c r="H484" s="32">
        <v>0</v>
      </c>
      <c r="I484" s="32">
        <v>0</v>
      </c>
      <c r="J484" s="32">
        <v>0</v>
      </c>
      <c r="K484" s="32">
        <v>60</v>
      </c>
      <c r="L484" s="33" t="s">
        <v>2351</v>
      </c>
      <c r="M484" s="32"/>
      <c r="N484" s="32" t="s">
        <v>2352</v>
      </c>
      <c r="O484" s="32"/>
      <c r="P484" s="32"/>
      <c r="Q484" s="142" t="s">
        <v>2353</v>
      </c>
    </row>
    <row r="485" spans="1:17" ht="16.5" customHeight="1">
      <c r="A485" s="32">
        <v>8</v>
      </c>
      <c r="B485" s="32" t="s">
        <v>2161</v>
      </c>
      <c r="C485" s="62" t="s">
        <v>1051</v>
      </c>
      <c r="D485" s="32" t="s">
        <v>2354</v>
      </c>
      <c r="E485" s="32" t="s">
        <v>2355</v>
      </c>
      <c r="F485" s="32" t="s">
        <v>2356</v>
      </c>
      <c r="G485" s="32">
        <v>88</v>
      </c>
      <c r="H485" s="32">
        <v>0</v>
      </c>
      <c r="I485" s="32">
        <v>0</v>
      </c>
      <c r="J485" s="32">
        <v>0</v>
      </c>
      <c r="K485" s="32">
        <v>88</v>
      </c>
      <c r="L485" s="33" t="s">
        <v>2357</v>
      </c>
      <c r="M485" s="32" t="s">
        <v>2358</v>
      </c>
      <c r="N485" s="32" t="s">
        <v>2359</v>
      </c>
      <c r="O485" s="32" t="s">
        <v>2360</v>
      </c>
      <c r="P485" s="32"/>
      <c r="Q485" s="142"/>
    </row>
    <row r="486" spans="1:17" ht="16.5" customHeight="1">
      <c r="A486" s="32">
        <v>9</v>
      </c>
      <c r="B486" s="32" t="s">
        <v>2161</v>
      </c>
      <c r="C486" s="62" t="s">
        <v>1051</v>
      </c>
      <c r="D486" s="32"/>
      <c r="E486" s="32" t="s">
        <v>2361</v>
      </c>
      <c r="F486" s="32" t="s">
        <v>2362</v>
      </c>
      <c r="G486" s="32">
        <v>74</v>
      </c>
      <c r="H486" s="32">
        <v>3</v>
      </c>
      <c r="I486" s="32">
        <v>0</v>
      </c>
      <c r="J486" s="32">
        <v>0</v>
      </c>
      <c r="K486" s="32">
        <v>77</v>
      </c>
      <c r="L486" s="33" t="s">
        <v>2363</v>
      </c>
      <c r="M486" s="32" t="s">
        <v>2364</v>
      </c>
      <c r="N486" s="32" t="s">
        <v>2365</v>
      </c>
      <c r="O486" s="32" t="s">
        <v>2366</v>
      </c>
      <c r="P486" s="32"/>
      <c r="Q486" s="142"/>
    </row>
    <row r="487" spans="1:17" s="3" customFormat="1" ht="16.5" customHeight="1">
      <c r="A487" s="158" t="s">
        <v>2418</v>
      </c>
      <c r="B487" s="158" t="s">
        <v>2420</v>
      </c>
      <c r="C487" s="158"/>
      <c r="D487" s="158"/>
      <c r="E487" s="158" t="s">
        <v>2419</v>
      </c>
      <c r="F487" s="158"/>
      <c r="G487" s="112">
        <f>SUM(G488:G511)</f>
        <v>962</v>
      </c>
      <c r="H487" s="112">
        <f t="shared" ref="H487:K487" si="33">SUM(H488:H511)</f>
        <v>468</v>
      </c>
      <c r="I487" s="112">
        <f t="shared" si="33"/>
        <v>74</v>
      </c>
      <c r="J487" s="112">
        <f t="shared" si="33"/>
        <v>304</v>
      </c>
      <c r="K487" s="112">
        <f t="shared" si="33"/>
        <v>1808</v>
      </c>
      <c r="L487" s="4"/>
      <c r="M487" s="4"/>
      <c r="N487" s="4"/>
      <c r="O487" s="4"/>
      <c r="P487" s="4"/>
      <c r="Q487" s="4"/>
    </row>
    <row r="488" spans="1:17" ht="16.5" customHeight="1">
      <c r="A488" s="65">
        <v>1</v>
      </c>
      <c r="B488" s="159" t="s">
        <v>2420</v>
      </c>
      <c r="C488" s="159" t="s">
        <v>788</v>
      </c>
      <c r="D488" s="159">
        <v>1</v>
      </c>
      <c r="E488" s="159" t="s">
        <v>2421</v>
      </c>
      <c r="F488" s="159"/>
      <c r="G488" s="159">
        <v>67</v>
      </c>
      <c r="H488" s="159">
        <v>2</v>
      </c>
      <c r="I488" s="159">
        <v>3</v>
      </c>
      <c r="J488" s="159">
        <v>0</v>
      </c>
      <c r="K488" s="159">
        <v>72</v>
      </c>
      <c r="L488" s="160" t="s">
        <v>2422</v>
      </c>
      <c r="M488" s="159" t="s">
        <v>2423</v>
      </c>
      <c r="N488" s="161" t="s">
        <v>2424</v>
      </c>
      <c r="O488" s="159" t="s">
        <v>2425</v>
      </c>
      <c r="P488" s="159"/>
      <c r="Q488" s="162" t="s">
        <v>2353</v>
      </c>
    </row>
    <row r="489" spans="1:17" ht="16.5" customHeight="1">
      <c r="A489" s="65">
        <v>2</v>
      </c>
      <c r="B489" s="159" t="s">
        <v>2420</v>
      </c>
      <c r="C489" s="159" t="s">
        <v>788</v>
      </c>
      <c r="D489" s="159">
        <v>3</v>
      </c>
      <c r="E489" s="159" t="s">
        <v>2426</v>
      </c>
      <c r="F489" s="159"/>
      <c r="G489" s="159">
        <v>31</v>
      </c>
      <c r="H489" s="159">
        <v>0</v>
      </c>
      <c r="I489" s="159">
        <v>0</v>
      </c>
      <c r="J489" s="159">
        <v>6</v>
      </c>
      <c r="K489" s="159">
        <v>37</v>
      </c>
      <c r="L489" s="160" t="s">
        <v>2427</v>
      </c>
      <c r="M489" s="159" t="s">
        <v>2428</v>
      </c>
      <c r="N489" s="159" t="s">
        <v>2429</v>
      </c>
      <c r="O489" s="159" t="s">
        <v>2430</v>
      </c>
      <c r="P489" s="159"/>
      <c r="Q489" s="162"/>
    </row>
    <row r="490" spans="1:17" ht="16.5" customHeight="1">
      <c r="A490" s="65">
        <v>3</v>
      </c>
      <c r="B490" s="159" t="s">
        <v>2420</v>
      </c>
      <c r="C490" s="159" t="s">
        <v>788</v>
      </c>
      <c r="D490" s="159">
        <v>1</v>
      </c>
      <c r="E490" s="159" t="s">
        <v>2431</v>
      </c>
      <c r="F490" s="159"/>
      <c r="G490" s="159">
        <v>35</v>
      </c>
      <c r="H490" s="159">
        <v>9</v>
      </c>
      <c r="I490" s="159">
        <v>1</v>
      </c>
      <c r="J490" s="159">
        <v>2</v>
      </c>
      <c r="K490" s="159">
        <v>47</v>
      </c>
      <c r="L490" s="160" t="s">
        <v>2432</v>
      </c>
      <c r="M490" s="159" t="s">
        <v>2433</v>
      </c>
      <c r="N490" s="159" t="s">
        <v>2434</v>
      </c>
      <c r="O490" s="159" t="s">
        <v>2435</v>
      </c>
      <c r="P490" s="159"/>
      <c r="Q490" s="162"/>
    </row>
    <row r="491" spans="1:17" ht="16.5" customHeight="1">
      <c r="A491" s="65">
        <v>4</v>
      </c>
      <c r="B491" s="159" t="s">
        <v>2420</v>
      </c>
      <c r="C491" s="159" t="s">
        <v>788</v>
      </c>
      <c r="D491" s="159">
        <v>1</v>
      </c>
      <c r="E491" s="159" t="s">
        <v>2436</v>
      </c>
      <c r="F491" s="159"/>
      <c r="G491" s="159">
        <v>28</v>
      </c>
      <c r="H491" s="159">
        <v>11</v>
      </c>
      <c r="I491" s="159">
        <v>0</v>
      </c>
      <c r="J491" s="159">
        <v>8</v>
      </c>
      <c r="K491" s="163">
        <v>47</v>
      </c>
      <c r="L491" s="160" t="s">
        <v>2437</v>
      </c>
      <c r="M491" s="159" t="s">
        <v>2438</v>
      </c>
      <c r="N491" s="159" t="s">
        <v>2439</v>
      </c>
      <c r="O491" s="159" t="s">
        <v>2440</v>
      </c>
      <c r="P491" s="159"/>
      <c r="Q491" s="162"/>
    </row>
    <row r="492" spans="1:17" ht="16.5" customHeight="1">
      <c r="A492" s="65">
        <v>5</v>
      </c>
      <c r="B492" s="159" t="s">
        <v>2420</v>
      </c>
      <c r="C492" s="159" t="s">
        <v>788</v>
      </c>
      <c r="D492" s="159">
        <v>1</v>
      </c>
      <c r="E492" s="159" t="s">
        <v>2441</v>
      </c>
      <c r="F492" s="159"/>
      <c r="G492" s="159">
        <v>22</v>
      </c>
      <c r="H492" s="159">
        <v>24</v>
      </c>
      <c r="I492" s="159">
        <v>1</v>
      </c>
      <c r="J492" s="159">
        <v>0</v>
      </c>
      <c r="K492" s="159">
        <v>47</v>
      </c>
      <c r="L492" s="160" t="s">
        <v>2442</v>
      </c>
      <c r="M492" s="159" t="s">
        <v>2443</v>
      </c>
      <c r="N492" s="159" t="s">
        <v>2444</v>
      </c>
      <c r="O492" s="159" t="s">
        <v>2445</v>
      </c>
      <c r="P492" s="159"/>
      <c r="Q492" s="162" t="s">
        <v>2353</v>
      </c>
    </row>
    <row r="493" spans="1:17" ht="16.5" customHeight="1">
      <c r="A493" s="65">
        <v>6</v>
      </c>
      <c r="B493" s="159" t="s">
        <v>2420</v>
      </c>
      <c r="C493" s="159" t="s">
        <v>788</v>
      </c>
      <c r="D493" s="159">
        <v>1</v>
      </c>
      <c r="E493" s="159" t="s">
        <v>2446</v>
      </c>
      <c r="F493" s="159"/>
      <c r="G493" s="159">
        <v>38</v>
      </c>
      <c r="H493" s="159">
        <v>5</v>
      </c>
      <c r="I493" s="159">
        <v>2</v>
      </c>
      <c r="J493" s="159">
        <v>6</v>
      </c>
      <c r="K493" s="159">
        <v>51</v>
      </c>
      <c r="L493" s="160" t="s">
        <v>2447</v>
      </c>
      <c r="M493" s="159" t="s">
        <v>2448</v>
      </c>
      <c r="N493" s="159" t="s">
        <v>2449</v>
      </c>
      <c r="O493" s="159" t="s">
        <v>2450</v>
      </c>
      <c r="P493" s="159"/>
      <c r="Q493" s="162"/>
    </row>
    <row r="494" spans="1:17" ht="16.5" customHeight="1">
      <c r="A494" s="65">
        <v>7</v>
      </c>
      <c r="B494" s="159" t="s">
        <v>2420</v>
      </c>
      <c r="C494" s="159" t="s">
        <v>788</v>
      </c>
      <c r="D494" s="159">
        <v>1</v>
      </c>
      <c r="E494" s="159" t="s">
        <v>2451</v>
      </c>
      <c r="F494" s="159"/>
      <c r="G494" s="159">
        <v>26</v>
      </c>
      <c r="H494" s="159">
        <v>4</v>
      </c>
      <c r="I494" s="159">
        <v>0</v>
      </c>
      <c r="J494" s="159">
        <v>3</v>
      </c>
      <c r="K494" s="159">
        <v>33</v>
      </c>
      <c r="L494" s="160" t="s">
        <v>2452</v>
      </c>
      <c r="M494" s="159" t="s">
        <v>2453</v>
      </c>
      <c r="N494" s="159" t="s">
        <v>2454</v>
      </c>
      <c r="O494" s="159" t="s">
        <v>2455</v>
      </c>
      <c r="P494" s="159"/>
      <c r="Q494" s="162"/>
    </row>
    <row r="495" spans="1:17" ht="16.5" customHeight="1">
      <c r="A495" s="65">
        <v>8</v>
      </c>
      <c r="B495" s="159" t="s">
        <v>2420</v>
      </c>
      <c r="C495" s="159" t="s">
        <v>788</v>
      </c>
      <c r="D495" s="159" t="s">
        <v>886</v>
      </c>
      <c r="E495" s="159" t="s">
        <v>2456</v>
      </c>
      <c r="F495" s="159" t="s">
        <v>2457</v>
      </c>
      <c r="G495" s="159">
        <v>84</v>
      </c>
      <c r="H495" s="159">
        <v>228</v>
      </c>
      <c r="I495" s="159">
        <v>10</v>
      </c>
      <c r="J495" s="159">
        <v>6</v>
      </c>
      <c r="K495" s="159">
        <v>328</v>
      </c>
      <c r="L495" s="160" t="s">
        <v>2458</v>
      </c>
      <c r="M495" s="159" t="s">
        <v>2459</v>
      </c>
      <c r="N495" s="159" t="s">
        <v>2460</v>
      </c>
      <c r="O495" s="159" t="s">
        <v>2461</v>
      </c>
      <c r="P495" s="159"/>
      <c r="Q495" s="162"/>
    </row>
    <row r="496" spans="1:17" ht="16.5" customHeight="1">
      <c r="A496" s="65">
        <v>9</v>
      </c>
      <c r="B496" s="159" t="s">
        <v>2420</v>
      </c>
      <c r="C496" s="164" t="s">
        <v>788</v>
      </c>
      <c r="D496" s="165">
        <v>1</v>
      </c>
      <c r="E496" s="165" t="s">
        <v>2539</v>
      </c>
      <c r="F496" s="165" t="s">
        <v>2462</v>
      </c>
      <c r="G496" s="166">
        <v>97</v>
      </c>
      <c r="H496" s="166">
        <v>2</v>
      </c>
      <c r="I496" s="166">
        <v>11</v>
      </c>
      <c r="J496" s="166"/>
      <c r="K496" s="167">
        <f t="shared" ref="K496:K501" si="34">SUM(G496:J496)</f>
        <v>110</v>
      </c>
      <c r="L496" s="168" t="s">
        <v>2463</v>
      </c>
      <c r="M496" s="165" t="s">
        <v>2464</v>
      </c>
      <c r="N496" s="165" t="s">
        <v>2465</v>
      </c>
      <c r="O496" s="165">
        <v>1983.12</v>
      </c>
      <c r="P496" s="169"/>
      <c r="Q496" s="2"/>
    </row>
    <row r="497" spans="1:17" ht="16.5" customHeight="1">
      <c r="A497" s="65">
        <v>10</v>
      </c>
      <c r="B497" s="159" t="s">
        <v>2420</v>
      </c>
      <c r="C497" s="164" t="s">
        <v>788</v>
      </c>
      <c r="D497" s="165">
        <v>1</v>
      </c>
      <c r="E497" s="165" t="s">
        <v>2540</v>
      </c>
      <c r="F497" s="165" t="s">
        <v>2466</v>
      </c>
      <c r="G497" s="166">
        <v>86</v>
      </c>
      <c r="H497" s="166">
        <v>14</v>
      </c>
      <c r="I497" s="166">
        <v>1</v>
      </c>
      <c r="J497" s="166"/>
      <c r="K497" s="167">
        <f t="shared" si="34"/>
        <v>101</v>
      </c>
      <c r="L497" s="168" t="s">
        <v>2467</v>
      </c>
      <c r="M497" s="165" t="s">
        <v>2468</v>
      </c>
      <c r="N497" s="165" t="s">
        <v>2469</v>
      </c>
      <c r="O497" s="165" t="s">
        <v>2470</v>
      </c>
      <c r="P497" s="169"/>
      <c r="Q497" s="2"/>
    </row>
    <row r="498" spans="1:17" ht="16.5" customHeight="1">
      <c r="A498" s="65">
        <v>11</v>
      </c>
      <c r="B498" s="159" t="s">
        <v>2420</v>
      </c>
      <c r="C498" s="164" t="s">
        <v>788</v>
      </c>
      <c r="D498" s="165">
        <v>1</v>
      </c>
      <c r="E498" s="165" t="s">
        <v>2471</v>
      </c>
      <c r="F498" s="165" t="s">
        <v>2472</v>
      </c>
      <c r="G498" s="166">
        <v>38</v>
      </c>
      <c r="H498" s="166">
        <v>57</v>
      </c>
      <c r="I498" s="166">
        <v>8</v>
      </c>
      <c r="J498" s="166"/>
      <c r="K498" s="167">
        <f t="shared" si="34"/>
        <v>103</v>
      </c>
      <c r="L498" s="168" t="s">
        <v>2473</v>
      </c>
      <c r="M498" s="165" t="s">
        <v>2474</v>
      </c>
      <c r="N498" s="165" t="s">
        <v>2475</v>
      </c>
      <c r="O498" s="165">
        <v>2008.06</v>
      </c>
      <c r="P498" s="169"/>
      <c r="Q498" s="2"/>
    </row>
    <row r="499" spans="1:17" ht="16.5" customHeight="1">
      <c r="A499" s="65">
        <v>12</v>
      </c>
      <c r="B499" s="159" t="s">
        <v>2420</v>
      </c>
      <c r="C499" s="164" t="s">
        <v>788</v>
      </c>
      <c r="D499" s="165">
        <v>1</v>
      </c>
      <c r="E499" s="165" t="s">
        <v>1152</v>
      </c>
      <c r="F499" s="165" t="s">
        <v>2476</v>
      </c>
      <c r="G499" s="166">
        <v>56</v>
      </c>
      <c r="H499" s="166">
        <v>4</v>
      </c>
      <c r="I499" s="166">
        <v>4</v>
      </c>
      <c r="J499" s="166"/>
      <c r="K499" s="167">
        <f t="shared" si="34"/>
        <v>64</v>
      </c>
      <c r="L499" s="168" t="s">
        <v>2477</v>
      </c>
      <c r="M499" s="165" t="s">
        <v>2478</v>
      </c>
      <c r="N499" s="165" t="s">
        <v>2479</v>
      </c>
      <c r="O499" s="165">
        <v>1990.01</v>
      </c>
      <c r="P499" s="169"/>
      <c r="Q499" s="2"/>
    </row>
    <row r="500" spans="1:17" ht="16.5" customHeight="1">
      <c r="A500" s="65">
        <v>13</v>
      </c>
      <c r="B500" s="159" t="s">
        <v>2420</v>
      </c>
      <c r="C500" s="164" t="s">
        <v>788</v>
      </c>
      <c r="D500" s="165">
        <v>1</v>
      </c>
      <c r="E500" s="170" t="s">
        <v>2480</v>
      </c>
      <c r="F500" s="165" t="s">
        <v>2481</v>
      </c>
      <c r="G500" s="166">
        <v>52</v>
      </c>
      <c r="H500" s="166">
        <v>8</v>
      </c>
      <c r="I500" s="166"/>
      <c r="J500" s="166"/>
      <c r="K500" s="167">
        <f t="shared" si="34"/>
        <v>60</v>
      </c>
      <c r="L500" s="168" t="s">
        <v>2482</v>
      </c>
      <c r="M500" s="165" t="s">
        <v>2483</v>
      </c>
      <c r="N500" s="165" t="s">
        <v>2484</v>
      </c>
      <c r="O500" s="165">
        <v>2005.05</v>
      </c>
      <c r="P500" s="169"/>
      <c r="Q500" s="164" t="s">
        <v>2353</v>
      </c>
    </row>
    <row r="501" spans="1:17" ht="16.5" customHeight="1">
      <c r="A501" s="65">
        <v>14</v>
      </c>
      <c r="B501" s="159" t="s">
        <v>2420</v>
      </c>
      <c r="C501" s="164" t="s">
        <v>788</v>
      </c>
      <c r="D501" s="165">
        <v>1</v>
      </c>
      <c r="E501" s="165" t="s">
        <v>2485</v>
      </c>
      <c r="F501" s="165"/>
      <c r="G501" s="166">
        <v>20</v>
      </c>
      <c r="H501" s="166">
        <v>6</v>
      </c>
      <c r="I501" s="166">
        <v>2</v>
      </c>
      <c r="J501" s="166">
        <v>6</v>
      </c>
      <c r="K501" s="167">
        <f t="shared" si="34"/>
        <v>34</v>
      </c>
      <c r="L501" s="168" t="s">
        <v>2486</v>
      </c>
      <c r="M501" s="165" t="s">
        <v>2487</v>
      </c>
      <c r="N501" s="165" t="s">
        <v>2488</v>
      </c>
      <c r="O501" s="171">
        <v>2008.11</v>
      </c>
      <c r="P501" s="169"/>
      <c r="Q501" s="2"/>
    </row>
    <row r="502" spans="1:17" ht="16.5" customHeight="1">
      <c r="A502" s="65">
        <v>15</v>
      </c>
      <c r="B502" s="159" t="s">
        <v>2420</v>
      </c>
      <c r="C502" s="179" t="s">
        <v>1625</v>
      </c>
      <c r="D502" s="165" t="s">
        <v>2146</v>
      </c>
      <c r="E502" s="165" t="s">
        <v>2541</v>
      </c>
      <c r="F502" s="165" t="s">
        <v>2489</v>
      </c>
      <c r="G502" s="166">
        <v>26</v>
      </c>
      <c r="H502" s="166">
        <v>25</v>
      </c>
      <c r="I502" s="166">
        <v>1</v>
      </c>
      <c r="J502" s="166"/>
      <c r="K502" s="167">
        <f>SUM(G502:J502)</f>
        <v>52</v>
      </c>
      <c r="L502" s="168" t="s">
        <v>2490</v>
      </c>
      <c r="M502" s="165" t="s">
        <v>2491</v>
      </c>
      <c r="N502" s="165" t="s">
        <v>2492</v>
      </c>
      <c r="O502" s="165">
        <v>1990.07</v>
      </c>
      <c r="P502" s="169"/>
      <c r="Q502" s="2"/>
    </row>
    <row r="503" spans="1:17" ht="16.5" customHeight="1">
      <c r="A503" s="65">
        <v>16</v>
      </c>
      <c r="B503" s="159" t="s">
        <v>2420</v>
      </c>
      <c r="C503" s="159" t="s">
        <v>788</v>
      </c>
      <c r="D503" s="159"/>
      <c r="E503" s="159" t="s">
        <v>2493</v>
      </c>
      <c r="F503" s="159"/>
      <c r="G503" s="159">
        <v>23</v>
      </c>
      <c r="H503" s="159">
        <v>15</v>
      </c>
      <c r="I503" s="159">
        <v>2</v>
      </c>
      <c r="J503" s="159">
        <v>5</v>
      </c>
      <c r="K503" s="159">
        <f>SUM(G503:J503)</f>
        <v>45</v>
      </c>
      <c r="L503" s="160" t="s">
        <v>2494</v>
      </c>
      <c r="M503" s="32" t="s">
        <v>2495</v>
      </c>
      <c r="N503" s="32" t="s">
        <v>2496</v>
      </c>
      <c r="O503" s="32">
        <v>20110921</v>
      </c>
      <c r="P503" s="32"/>
      <c r="Q503" s="142"/>
    </row>
    <row r="504" spans="1:17" ht="16.5" customHeight="1">
      <c r="A504" s="65">
        <v>17</v>
      </c>
      <c r="B504" s="159" t="s">
        <v>2420</v>
      </c>
      <c r="C504" s="159" t="s">
        <v>788</v>
      </c>
      <c r="D504" s="159" t="s">
        <v>2497</v>
      </c>
      <c r="E504" s="159" t="s">
        <v>2498</v>
      </c>
      <c r="F504" s="159"/>
      <c r="G504" s="159">
        <v>12</v>
      </c>
      <c r="H504" s="159">
        <v>1</v>
      </c>
      <c r="I504" s="159">
        <v>1</v>
      </c>
      <c r="J504" s="159">
        <v>16</v>
      </c>
      <c r="K504" s="159">
        <f>SUM(G504:J504)</f>
        <v>30</v>
      </c>
      <c r="L504" s="160" t="s">
        <v>2499</v>
      </c>
      <c r="M504" s="32" t="s">
        <v>2500</v>
      </c>
      <c r="N504" s="32" t="s">
        <v>2501</v>
      </c>
      <c r="O504" s="32" t="s">
        <v>2502</v>
      </c>
      <c r="P504" s="32"/>
      <c r="Q504" s="142"/>
    </row>
    <row r="505" spans="1:17" ht="16.5" customHeight="1">
      <c r="A505" s="65">
        <v>18</v>
      </c>
      <c r="B505" s="159" t="s">
        <v>2420</v>
      </c>
      <c r="C505" s="159" t="s">
        <v>788</v>
      </c>
      <c r="D505" s="159"/>
      <c r="E505" s="159" t="s">
        <v>2503</v>
      </c>
      <c r="F505" s="159"/>
      <c r="G505" s="159"/>
      <c r="H505" s="159"/>
      <c r="I505" s="159"/>
      <c r="J505" s="159"/>
      <c r="K505" s="159"/>
      <c r="L505" s="160" t="s">
        <v>2504</v>
      </c>
      <c r="M505" s="32" t="s">
        <v>2505</v>
      </c>
      <c r="N505" s="32" t="s">
        <v>2506</v>
      </c>
      <c r="O505" s="32" t="s">
        <v>2507</v>
      </c>
      <c r="P505" s="32"/>
      <c r="Q505" s="172" t="s">
        <v>2353</v>
      </c>
    </row>
    <row r="506" spans="1:17" ht="16.5" customHeight="1">
      <c r="A506" s="65">
        <v>19</v>
      </c>
      <c r="B506" s="159" t="s">
        <v>2420</v>
      </c>
      <c r="C506" s="159" t="s">
        <v>788</v>
      </c>
      <c r="D506" s="159" t="s">
        <v>1600</v>
      </c>
      <c r="E506" s="159" t="s">
        <v>2508</v>
      </c>
      <c r="F506" s="159" t="s">
        <v>2509</v>
      </c>
      <c r="G506" s="159">
        <v>56</v>
      </c>
      <c r="H506" s="159"/>
      <c r="I506" s="159">
        <v>5</v>
      </c>
      <c r="J506" s="159">
        <v>119</v>
      </c>
      <c r="K506" s="163">
        <f>SUM(G506:J506)</f>
        <v>180</v>
      </c>
      <c r="L506" s="160" t="s">
        <v>2510</v>
      </c>
      <c r="M506" s="159" t="s">
        <v>2511</v>
      </c>
      <c r="N506" s="159" t="s">
        <v>2512</v>
      </c>
      <c r="O506" s="159" t="s">
        <v>2513</v>
      </c>
      <c r="P506" s="32"/>
      <c r="Q506" s="142"/>
    </row>
    <row r="507" spans="1:17" ht="16.5" customHeight="1">
      <c r="A507" s="65">
        <v>20</v>
      </c>
      <c r="B507" s="159" t="s">
        <v>2420</v>
      </c>
      <c r="C507" s="159" t="s">
        <v>788</v>
      </c>
      <c r="D507" s="159" t="s">
        <v>1135</v>
      </c>
      <c r="E507" s="159" t="s">
        <v>2514</v>
      </c>
      <c r="F507" s="159" t="s">
        <v>2509</v>
      </c>
      <c r="G507" s="159"/>
      <c r="H507" s="159">
        <v>6</v>
      </c>
      <c r="I507" s="159">
        <v>3</v>
      </c>
      <c r="J507" s="159">
        <v>87</v>
      </c>
      <c r="K507" s="163">
        <f>SUM(G507:J507)</f>
        <v>96</v>
      </c>
      <c r="L507" s="160" t="s">
        <v>2515</v>
      </c>
      <c r="M507" s="159" t="s">
        <v>2511</v>
      </c>
      <c r="N507" s="159" t="s">
        <v>2512</v>
      </c>
      <c r="O507" s="159" t="s">
        <v>2513</v>
      </c>
      <c r="P507" s="32"/>
      <c r="Q507" s="142"/>
    </row>
    <row r="508" spans="1:17" ht="16.5" customHeight="1">
      <c r="A508" s="65">
        <v>21</v>
      </c>
      <c r="B508" s="159" t="s">
        <v>2420</v>
      </c>
      <c r="C508" s="159" t="s">
        <v>788</v>
      </c>
      <c r="D508" s="159">
        <v>1</v>
      </c>
      <c r="E508" s="159" t="s">
        <v>2516</v>
      </c>
      <c r="F508" s="159" t="s">
        <v>2517</v>
      </c>
      <c r="G508" s="173">
        <v>109</v>
      </c>
      <c r="H508" s="173">
        <v>10</v>
      </c>
      <c r="I508" s="173">
        <v>13</v>
      </c>
      <c r="J508" s="173"/>
      <c r="K508" s="174">
        <f>SUM(G508:J508)</f>
        <v>132</v>
      </c>
      <c r="L508" s="175" t="s">
        <v>2518</v>
      </c>
      <c r="M508" s="170" t="s">
        <v>2519</v>
      </c>
      <c r="N508" s="170" t="s">
        <v>2520</v>
      </c>
      <c r="O508" s="170">
        <v>1968.06</v>
      </c>
      <c r="P508" s="159"/>
      <c r="Q508" s="2"/>
    </row>
    <row r="509" spans="1:17" ht="16.5" customHeight="1">
      <c r="A509" s="65">
        <v>22</v>
      </c>
      <c r="B509" s="159" t="s">
        <v>2420</v>
      </c>
      <c r="C509" s="159" t="s">
        <v>788</v>
      </c>
      <c r="D509" s="159">
        <v>3</v>
      </c>
      <c r="E509" s="159" t="s">
        <v>2521</v>
      </c>
      <c r="F509" s="159" t="s">
        <v>2522</v>
      </c>
      <c r="G509" s="159">
        <v>15</v>
      </c>
      <c r="H509" s="159">
        <v>12</v>
      </c>
      <c r="I509" s="159">
        <v>4</v>
      </c>
      <c r="J509" s="159">
        <v>5</v>
      </c>
      <c r="K509" s="159">
        <v>36</v>
      </c>
      <c r="L509" s="160" t="s">
        <v>2523</v>
      </c>
      <c r="M509" s="159" t="s">
        <v>2524</v>
      </c>
      <c r="N509" s="159" t="s">
        <v>2525</v>
      </c>
      <c r="O509" s="176" t="s">
        <v>2526</v>
      </c>
      <c r="P509" s="177">
        <v>600000000</v>
      </c>
      <c r="Q509" s="2"/>
    </row>
    <row r="510" spans="1:17" ht="16.5" customHeight="1">
      <c r="A510" s="65">
        <v>23</v>
      </c>
      <c r="B510" s="159" t="s">
        <v>2420</v>
      </c>
      <c r="C510" s="159" t="s">
        <v>788</v>
      </c>
      <c r="D510" s="159" t="s">
        <v>2527</v>
      </c>
      <c r="E510" s="159" t="s">
        <v>2528</v>
      </c>
      <c r="F510" s="159" t="s">
        <v>2528</v>
      </c>
      <c r="G510" s="159">
        <v>30</v>
      </c>
      <c r="H510" s="159"/>
      <c r="I510" s="159"/>
      <c r="J510" s="159"/>
      <c r="K510" s="159">
        <v>30</v>
      </c>
      <c r="L510" s="160" t="s">
        <v>2529</v>
      </c>
      <c r="M510" s="159" t="s">
        <v>2530</v>
      </c>
      <c r="N510" s="159" t="s">
        <v>2531</v>
      </c>
      <c r="O510" s="176" t="s">
        <v>2532</v>
      </c>
      <c r="P510" s="177">
        <v>190000000</v>
      </c>
      <c r="Q510" s="142"/>
    </row>
    <row r="511" spans="1:17" ht="16.5" customHeight="1">
      <c r="A511" s="65">
        <v>24</v>
      </c>
      <c r="B511" s="159" t="s">
        <v>2420</v>
      </c>
      <c r="C511" s="159" t="s">
        <v>788</v>
      </c>
      <c r="D511" s="159" t="s">
        <v>1097</v>
      </c>
      <c r="E511" s="159" t="s">
        <v>2533</v>
      </c>
      <c r="F511" s="159" t="s">
        <v>2534</v>
      </c>
      <c r="G511" s="159">
        <v>11</v>
      </c>
      <c r="H511" s="159">
        <v>25</v>
      </c>
      <c r="I511" s="159">
        <v>2</v>
      </c>
      <c r="J511" s="159">
        <v>35</v>
      </c>
      <c r="K511" s="159">
        <f>SUM(G511:J511)</f>
        <v>73</v>
      </c>
      <c r="L511" s="160" t="s">
        <v>2535</v>
      </c>
      <c r="M511" s="159" t="s">
        <v>2536</v>
      </c>
      <c r="N511" s="159" t="s">
        <v>2537</v>
      </c>
      <c r="O511" s="159" t="s">
        <v>2538</v>
      </c>
      <c r="P511" s="178">
        <v>100000000</v>
      </c>
      <c r="Q511" s="11"/>
    </row>
    <row r="512" spans="1:17" s="3" customFormat="1" ht="16.5" customHeight="1">
      <c r="A512" s="158" t="s">
        <v>2418</v>
      </c>
      <c r="B512" s="158" t="s">
        <v>2574</v>
      </c>
      <c r="C512" s="158"/>
      <c r="D512" s="158"/>
      <c r="E512" s="158"/>
      <c r="F512" s="158"/>
      <c r="G512" s="112">
        <f>SUM(G513:G529)</f>
        <v>322</v>
      </c>
      <c r="H512" s="112">
        <f t="shared" ref="H512:K512" si="35">SUM(H513:H529)</f>
        <v>343</v>
      </c>
      <c r="I512" s="112">
        <f t="shared" si="35"/>
        <v>148</v>
      </c>
      <c r="J512" s="112">
        <f t="shared" si="35"/>
        <v>332</v>
      </c>
      <c r="K512" s="112">
        <f t="shared" si="35"/>
        <v>1146</v>
      </c>
      <c r="L512" s="4"/>
      <c r="M512" s="4"/>
      <c r="N512" s="4"/>
      <c r="O512" s="4"/>
      <c r="P512" s="4"/>
      <c r="Q512" s="4"/>
    </row>
    <row r="513" spans="1:17" s="448" customFormat="1" ht="14.25" customHeight="1">
      <c r="A513" s="445">
        <v>1</v>
      </c>
      <c r="B513" s="445" t="s">
        <v>3835</v>
      </c>
      <c r="C513" s="445" t="s">
        <v>2370</v>
      </c>
      <c r="D513" s="445" t="s">
        <v>3833</v>
      </c>
      <c r="E513" s="445" t="s">
        <v>2554</v>
      </c>
      <c r="F513" s="445"/>
      <c r="G513" s="445">
        <v>34</v>
      </c>
      <c r="H513" s="445">
        <v>106</v>
      </c>
      <c r="I513" s="445">
        <v>4</v>
      </c>
      <c r="J513" s="445">
        <v>30</v>
      </c>
      <c r="K513" s="445">
        <v>174</v>
      </c>
      <c r="L513" s="445" t="s">
        <v>3838</v>
      </c>
      <c r="M513" s="445" t="s">
        <v>2555</v>
      </c>
      <c r="N513" s="445" t="s">
        <v>3839</v>
      </c>
      <c r="O513" s="446">
        <v>24351</v>
      </c>
      <c r="P513" s="445"/>
      <c r="Q513" s="447"/>
    </row>
    <row r="514" spans="1:17" s="448" customFormat="1" ht="14.25" customHeight="1">
      <c r="A514" s="445">
        <v>2</v>
      </c>
      <c r="B514" s="445" t="s">
        <v>3835</v>
      </c>
      <c r="C514" s="445" t="s">
        <v>2370</v>
      </c>
      <c r="D514" s="445" t="s">
        <v>3833</v>
      </c>
      <c r="E514" s="445" t="s">
        <v>3840</v>
      </c>
      <c r="F514" s="445" t="s">
        <v>3841</v>
      </c>
      <c r="G514" s="445">
        <v>5</v>
      </c>
      <c r="H514" s="445">
        <v>56</v>
      </c>
      <c r="I514" s="445">
        <v>8</v>
      </c>
      <c r="J514" s="445">
        <v>73</v>
      </c>
      <c r="K514" s="445">
        <v>142</v>
      </c>
      <c r="L514" s="445" t="s">
        <v>2556</v>
      </c>
      <c r="M514" s="445" t="s">
        <v>3842</v>
      </c>
      <c r="N514" s="445" t="s">
        <v>2557</v>
      </c>
      <c r="O514" s="446">
        <v>29055</v>
      </c>
      <c r="P514" s="445"/>
      <c r="Q514" s="447"/>
    </row>
    <row r="515" spans="1:17" s="448" customFormat="1" ht="14.25" customHeight="1">
      <c r="A515" s="445">
        <v>3</v>
      </c>
      <c r="B515" s="445" t="s">
        <v>3835</v>
      </c>
      <c r="C515" s="445" t="s">
        <v>2370</v>
      </c>
      <c r="D515" s="445" t="s">
        <v>3833</v>
      </c>
      <c r="E515" s="445" t="s">
        <v>3843</v>
      </c>
      <c r="F515" s="445" t="s">
        <v>3844</v>
      </c>
      <c r="G515" s="445">
        <v>26</v>
      </c>
      <c r="H515" s="445">
        <v>28</v>
      </c>
      <c r="I515" s="445">
        <v>11</v>
      </c>
      <c r="J515" s="445">
        <v>86</v>
      </c>
      <c r="K515" s="445">
        <v>151</v>
      </c>
      <c r="L515" s="445" t="s">
        <v>3845</v>
      </c>
      <c r="M515" s="445" t="s">
        <v>3846</v>
      </c>
      <c r="N515" s="445" t="s">
        <v>2558</v>
      </c>
      <c r="O515" s="446">
        <v>32577</v>
      </c>
      <c r="P515" s="445"/>
      <c r="Q515" s="447"/>
    </row>
    <row r="516" spans="1:17" s="448" customFormat="1" ht="12" customHeight="1">
      <c r="A516" s="445">
        <v>4</v>
      </c>
      <c r="B516" s="445" t="s">
        <v>3835</v>
      </c>
      <c r="C516" s="445" t="s">
        <v>2370</v>
      </c>
      <c r="D516" s="445" t="s">
        <v>1097</v>
      </c>
      <c r="E516" s="445" t="s">
        <v>2542</v>
      </c>
      <c r="F516" s="445" t="s">
        <v>2542</v>
      </c>
      <c r="G516" s="445">
        <v>24</v>
      </c>
      <c r="H516" s="445">
        <v>12</v>
      </c>
      <c r="I516" s="445">
        <v>24</v>
      </c>
      <c r="J516" s="445"/>
      <c r="K516" s="445">
        <v>60</v>
      </c>
      <c r="L516" s="445" t="s">
        <v>3836</v>
      </c>
      <c r="M516" s="445" t="s">
        <v>2543</v>
      </c>
      <c r="N516" s="445" t="s">
        <v>3837</v>
      </c>
      <c r="O516" s="446">
        <v>38624</v>
      </c>
      <c r="P516" s="445"/>
      <c r="Q516" s="447"/>
    </row>
    <row r="517" spans="1:17" s="452" customFormat="1" ht="16.5" customHeight="1">
      <c r="A517" s="445">
        <v>5</v>
      </c>
      <c r="B517" s="110" t="s">
        <v>3835</v>
      </c>
      <c r="C517" s="110" t="s">
        <v>2370</v>
      </c>
      <c r="D517" s="110" t="s">
        <v>1347</v>
      </c>
      <c r="E517" s="110" t="s">
        <v>3847</v>
      </c>
      <c r="F517" s="110" t="s">
        <v>3848</v>
      </c>
      <c r="G517" s="110"/>
      <c r="H517" s="110">
        <v>40</v>
      </c>
      <c r="I517" s="110"/>
      <c r="J517" s="110">
        <v>10</v>
      </c>
      <c r="K517" s="449">
        <v>50</v>
      </c>
      <c r="L517" s="110" t="s">
        <v>3849</v>
      </c>
      <c r="M517" s="110" t="s">
        <v>2559</v>
      </c>
      <c r="N517" s="110" t="s">
        <v>3850</v>
      </c>
      <c r="O517" s="450">
        <v>32394</v>
      </c>
      <c r="P517" s="110"/>
      <c r="Q517" s="451"/>
    </row>
    <row r="518" spans="1:17" s="452" customFormat="1" ht="16.5" customHeight="1">
      <c r="A518" s="445">
        <v>6</v>
      </c>
      <c r="B518" s="110" t="s">
        <v>3835</v>
      </c>
      <c r="C518" s="110" t="s">
        <v>2370</v>
      </c>
      <c r="D518" s="110" t="s">
        <v>1347</v>
      </c>
      <c r="E518" s="110" t="s">
        <v>3851</v>
      </c>
      <c r="F518" s="110"/>
      <c r="G518" s="110">
        <v>32</v>
      </c>
      <c r="H518" s="110">
        <v>16</v>
      </c>
      <c r="I518" s="110">
        <v>4</v>
      </c>
      <c r="J518" s="110"/>
      <c r="K518" s="110">
        <v>52</v>
      </c>
      <c r="L518" s="110" t="s">
        <v>3852</v>
      </c>
      <c r="M518" s="110" t="s">
        <v>3853</v>
      </c>
      <c r="N518" s="110" t="s">
        <v>3854</v>
      </c>
      <c r="O518" s="450">
        <v>32907</v>
      </c>
      <c r="P518" s="110"/>
      <c r="Q518" s="451"/>
    </row>
    <row r="519" spans="1:17" s="452" customFormat="1" ht="16.5" customHeight="1">
      <c r="A519" s="445">
        <v>7</v>
      </c>
      <c r="B519" s="110" t="s">
        <v>3835</v>
      </c>
      <c r="C519" s="110" t="s">
        <v>2370</v>
      </c>
      <c r="D519" s="453">
        <v>2</v>
      </c>
      <c r="E519" s="453" t="s">
        <v>3855</v>
      </c>
      <c r="F519" s="453" t="s">
        <v>2560</v>
      </c>
      <c r="G519" s="454">
        <v>34</v>
      </c>
      <c r="H519" s="110"/>
      <c r="I519" s="110"/>
      <c r="J519" s="110"/>
      <c r="K519" s="454">
        <v>34</v>
      </c>
      <c r="L519" s="453" t="s">
        <v>3856</v>
      </c>
      <c r="M519" s="453" t="s">
        <v>3857</v>
      </c>
      <c r="N519" s="453" t="s">
        <v>3858</v>
      </c>
      <c r="O519" s="453" t="s">
        <v>3859</v>
      </c>
      <c r="P519" s="110"/>
      <c r="Q519" s="81" t="s">
        <v>1188</v>
      </c>
    </row>
    <row r="520" spans="1:17" s="452" customFormat="1" ht="16.5" customHeight="1">
      <c r="A520" s="445">
        <v>8</v>
      </c>
      <c r="B520" s="110" t="s">
        <v>3835</v>
      </c>
      <c r="C520" s="110" t="s">
        <v>2370</v>
      </c>
      <c r="D520" s="453">
        <v>2</v>
      </c>
      <c r="E520" s="453" t="s">
        <v>3860</v>
      </c>
      <c r="F520" s="453"/>
      <c r="G520" s="454">
        <v>32</v>
      </c>
      <c r="H520" s="110"/>
      <c r="I520" s="110"/>
      <c r="J520" s="110"/>
      <c r="K520" s="454">
        <v>32</v>
      </c>
      <c r="L520" s="453" t="s">
        <v>3861</v>
      </c>
      <c r="M520" s="453" t="s">
        <v>3862</v>
      </c>
      <c r="N520" s="453" t="s">
        <v>3863</v>
      </c>
      <c r="O520" s="453" t="s">
        <v>3864</v>
      </c>
      <c r="P520" s="110"/>
      <c r="Q520" s="451"/>
    </row>
    <row r="521" spans="1:17" s="452" customFormat="1" ht="16.5" customHeight="1">
      <c r="A521" s="445">
        <v>9</v>
      </c>
      <c r="B521" s="110" t="s">
        <v>3835</v>
      </c>
      <c r="C521" s="110" t="s">
        <v>2370</v>
      </c>
      <c r="D521" s="110">
        <v>2</v>
      </c>
      <c r="E521" s="110" t="s">
        <v>3834</v>
      </c>
      <c r="F521" s="110" t="s">
        <v>2561</v>
      </c>
      <c r="G521" s="110">
        <v>0</v>
      </c>
      <c r="H521" s="110">
        <v>0</v>
      </c>
      <c r="I521" s="110">
        <v>40</v>
      </c>
      <c r="J521" s="110">
        <v>0</v>
      </c>
      <c r="K521" s="110">
        <v>40</v>
      </c>
      <c r="L521" s="110" t="s">
        <v>3865</v>
      </c>
      <c r="M521" s="110" t="s">
        <v>3866</v>
      </c>
      <c r="N521" s="110" t="s">
        <v>3867</v>
      </c>
      <c r="O521" s="110" t="s">
        <v>3868</v>
      </c>
      <c r="P521" s="110"/>
      <c r="Q521" s="451"/>
    </row>
    <row r="522" spans="1:17" s="452" customFormat="1" ht="16.5" customHeight="1">
      <c r="A522" s="445">
        <v>10</v>
      </c>
      <c r="B522" s="110" t="s">
        <v>3835</v>
      </c>
      <c r="C522" s="110" t="s">
        <v>2370</v>
      </c>
      <c r="D522" s="110">
        <v>2</v>
      </c>
      <c r="E522" s="110" t="s">
        <v>3872</v>
      </c>
      <c r="F522" s="110" t="s">
        <v>3873</v>
      </c>
      <c r="G522" s="110">
        <v>21</v>
      </c>
      <c r="H522" s="110"/>
      <c r="I522" s="110">
        <v>9</v>
      </c>
      <c r="J522" s="110">
        <v>32</v>
      </c>
      <c r="K522" s="110">
        <v>62</v>
      </c>
      <c r="L522" s="110" t="s">
        <v>3874</v>
      </c>
      <c r="M522" s="110" t="s">
        <v>3875</v>
      </c>
      <c r="N522" s="110" t="s">
        <v>3876</v>
      </c>
      <c r="O522" s="110">
        <v>1997.11</v>
      </c>
      <c r="P522" s="110"/>
      <c r="Q522" s="451"/>
    </row>
    <row r="523" spans="1:17" s="452" customFormat="1" ht="16.5" customHeight="1">
      <c r="A523" s="445">
        <v>11</v>
      </c>
      <c r="B523" s="110" t="s">
        <v>3835</v>
      </c>
      <c r="C523" s="110" t="s">
        <v>2370</v>
      </c>
      <c r="D523" s="110">
        <v>2</v>
      </c>
      <c r="E523" s="110" t="s">
        <v>3877</v>
      </c>
      <c r="F523" s="110" t="s">
        <v>2563</v>
      </c>
      <c r="G523" s="110">
        <v>40</v>
      </c>
      <c r="H523" s="110"/>
      <c r="I523" s="110"/>
      <c r="J523" s="110">
        <v>8</v>
      </c>
      <c r="K523" s="110">
        <v>48</v>
      </c>
      <c r="L523" s="110" t="s">
        <v>3878</v>
      </c>
      <c r="M523" s="110" t="s">
        <v>3879</v>
      </c>
      <c r="N523" s="110" t="s">
        <v>2564</v>
      </c>
      <c r="O523" s="110">
        <v>1988.09</v>
      </c>
      <c r="P523" s="110"/>
      <c r="Q523" s="451"/>
    </row>
    <row r="524" spans="1:17" s="448" customFormat="1" ht="15.75" customHeight="1">
      <c r="A524" s="445">
        <v>12</v>
      </c>
      <c r="B524" s="445" t="s">
        <v>3835</v>
      </c>
      <c r="C524" s="445" t="s">
        <v>2370</v>
      </c>
      <c r="D524" s="445">
        <v>3</v>
      </c>
      <c r="E524" s="445" t="s">
        <v>2562</v>
      </c>
      <c r="F524" s="445" t="s">
        <v>3869</v>
      </c>
      <c r="G524" s="445">
        <v>7</v>
      </c>
      <c r="H524" s="445">
        <v>0</v>
      </c>
      <c r="I524" s="445">
        <v>11</v>
      </c>
      <c r="J524" s="445">
        <v>29</v>
      </c>
      <c r="K524" s="445">
        <v>47</v>
      </c>
      <c r="L524" s="445" t="s">
        <v>3870</v>
      </c>
      <c r="M524" s="445" t="s">
        <v>3871</v>
      </c>
      <c r="N524" s="445" t="s">
        <v>3883</v>
      </c>
      <c r="O524" s="446">
        <v>37135</v>
      </c>
      <c r="P524" s="445"/>
      <c r="Q524" s="447"/>
    </row>
    <row r="525" spans="1:17" s="455" customFormat="1" ht="12.75" customHeight="1">
      <c r="A525" s="445">
        <v>13</v>
      </c>
      <c r="B525" s="110" t="s">
        <v>2574</v>
      </c>
      <c r="C525" s="110" t="s">
        <v>668</v>
      </c>
      <c r="D525" s="110"/>
      <c r="E525" s="110" t="s">
        <v>2544</v>
      </c>
      <c r="F525" s="110" t="s">
        <v>2544</v>
      </c>
      <c r="G525" s="110">
        <v>24</v>
      </c>
      <c r="H525" s="110">
        <v>22</v>
      </c>
      <c r="I525" s="110">
        <v>3</v>
      </c>
      <c r="J525" s="110"/>
      <c r="K525" s="110">
        <v>50</v>
      </c>
      <c r="L525" s="110" t="s">
        <v>2545</v>
      </c>
      <c r="M525" s="110" t="s">
        <v>2546</v>
      </c>
      <c r="N525" s="110" t="s">
        <v>2547</v>
      </c>
      <c r="O525" s="450">
        <v>38954</v>
      </c>
      <c r="P525" s="110"/>
      <c r="Q525" s="451"/>
    </row>
    <row r="526" spans="1:17" s="455" customFormat="1" ht="12.75" customHeight="1">
      <c r="A526" s="445">
        <v>14</v>
      </c>
      <c r="B526" s="110" t="s">
        <v>2574</v>
      </c>
      <c r="C526" s="110" t="s">
        <v>668</v>
      </c>
      <c r="D526" s="110"/>
      <c r="E526" s="110" t="s">
        <v>2549</v>
      </c>
      <c r="F526" s="110"/>
      <c r="G526" s="110">
        <v>18</v>
      </c>
      <c r="H526" s="110">
        <v>28</v>
      </c>
      <c r="I526" s="110">
        <v>2</v>
      </c>
      <c r="J526" s="110">
        <v>1</v>
      </c>
      <c r="K526" s="110">
        <v>49</v>
      </c>
      <c r="L526" s="110" t="s">
        <v>2550</v>
      </c>
      <c r="M526" s="110" t="s">
        <v>2551</v>
      </c>
      <c r="N526" s="110" t="s">
        <v>2552</v>
      </c>
      <c r="O526" s="110" t="s">
        <v>2553</v>
      </c>
      <c r="P526" s="110"/>
      <c r="Q526" s="451"/>
    </row>
    <row r="527" spans="1:17" s="455" customFormat="1" ht="12.75" customHeight="1">
      <c r="A527" s="445">
        <v>15</v>
      </c>
      <c r="B527" s="110" t="s">
        <v>2574</v>
      </c>
      <c r="C527" s="110" t="s">
        <v>668</v>
      </c>
      <c r="D527" s="110" t="s">
        <v>2565</v>
      </c>
      <c r="E527" s="110" t="s">
        <v>2566</v>
      </c>
      <c r="F527" s="110" t="s">
        <v>2567</v>
      </c>
      <c r="G527" s="110">
        <v>23</v>
      </c>
      <c r="H527" s="110">
        <v>16</v>
      </c>
      <c r="I527" s="110">
        <v>4</v>
      </c>
      <c r="J527" s="110">
        <v>2</v>
      </c>
      <c r="K527" s="110">
        <v>45</v>
      </c>
      <c r="L527" s="110" t="s">
        <v>2568</v>
      </c>
      <c r="M527" s="110" t="s">
        <v>2569</v>
      </c>
      <c r="N527" s="110" t="s">
        <v>2570</v>
      </c>
      <c r="O527" s="110" t="s">
        <v>2571</v>
      </c>
      <c r="P527" s="110"/>
      <c r="Q527" s="451"/>
    </row>
    <row r="528" spans="1:17" s="455" customFormat="1" ht="12.75" customHeight="1">
      <c r="A528" s="445">
        <v>16</v>
      </c>
      <c r="B528" s="110" t="s">
        <v>2574</v>
      </c>
      <c r="C528" s="110" t="s">
        <v>1057</v>
      </c>
      <c r="D528" s="110"/>
      <c r="E528" s="110" t="s">
        <v>2572</v>
      </c>
      <c r="F528" s="110" t="s">
        <v>2573</v>
      </c>
      <c r="G528" s="110"/>
      <c r="H528" s="110">
        <v>1</v>
      </c>
      <c r="I528" s="110"/>
      <c r="J528" s="110">
        <v>9</v>
      </c>
      <c r="K528" s="110">
        <v>10</v>
      </c>
      <c r="L528" s="110" t="s">
        <v>3884</v>
      </c>
      <c r="M528" s="110" t="s">
        <v>2573</v>
      </c>
      <c r="N528" s="110" t="s">
        <v>5175</v>
      </c>
      <c r="O528" s="110" t="s">
        <v>3885</v>
      </c>
      <c r="P528" s="449">
        <v>1500000000</v>
      </c>
      <c r="Q528" s="451"/>
    </row>
    <row r="529" spans="1:18" ht="17.25" customHeight="1">
      <c r="A529" s="445">
        <v>17</v>
      </c>
      <c r="B529" s="10" t="s">
        <v>3882</v>
      </c>
      <c r="C529" s="179" t="s">
        <v>1051</v>
      </c>
      <c r="D529" s="10"/>
      <c r="E529" s="10" t="s">
        <v>4232</v>
      </c>
      <c r="F529" s="10" t="s">
        <v>4233</v>
      </c>
      <c r="G529" s="10">
        <v>2</v>
      </c>
      <c r="H529" s="10">
        <v>18</v>
      </c>
      <c r="I529" s="10">
        <v>28</v>
      </c>
      <c r="J529" s="10">
        <v>52</v>
      </c>
      <c r="K529" s="10">
        <v>100</v>
      </c>
      <c r="L529" s="10" t="s">
        <v>2548</v>
      </c>
      <c r="M529" s="10" t="s">
        <v>4234</v>
      </c>
      <c r="N529" s="10" t="s">
        <v>4235</v>
      </c>
      <c r="O529" s="79">
        <v>35641</v>
      </c>
      <c r="P529" s="10"/>
      <c r="Q529" s="2"/>
      <c r="R529" s="102"/>
    </row>
    <row r="530" spans="1:18" ht="16.5" customHeight="1">
      <c r="A530" s="4" t="s">
        <v>786</v>
      </c>
      <c r="B530" s="4" t="s">
        <v>2725</v>
      </c>
      <c r="C530" s="4"/>
      <c r="D530" s="4"/>
      <c r="E530" s="4"/>
      <c r="F530" s="4"/>
      <c r="G530" s="5">
        <f>SUM(G531:G559)</f>
        <v>962</v>
      </c>
      <c r="H530" s="5">
        <f t="shared" ref="H530:K530" si="36">SUM(H531:H559)</f>
        <v>421</v>
      </c>
      <c r="I530" s="5">
        <f t="shared" si="36"/>
        <v>479</v>
      </c>
      <c r="J530" s="5">
        <f t="shared" si="36"/>
        <v>1771</v>
      </c>
      <c r="K530" s="5">
        <f t="shared" si="36"/>
        <v>3633</v>
      </c>
      <c r="L530" s="4"/>
      <c r="M530" s="4"/>
      <c r="N530" s="4"/>
      <c r="O530" s="4"/>
      <c r="P530" s="4"/>
      <c r="Q530" s="4"/>
    </row>
    <row r="531" spans="1:18" ht="16.5" customHeight="1">
      <c r="A531" s="65">
        <v>1</v>
      </c>
      <c r="B531" s="65" t="s">
        <v>2725</v>
      </c>
      <c r="C531" s="65" t="s">
        <v>788</v>
      </c>
      <c r="D531" s="180" t="s">
        <v>994</v>
      </c>
      <c r="E531" s="180" t="s">
        <v>2575</v>
      </c>
      <c r="F531" s="180" t="s">
        <v>2576</v>
      </c>
      <c r="G531" s="181">
        <v>90</v>
      </c>
      <c r="H531" s="181">
        <v>50</v>
      </c>
      <c r="I531" s="181">
        <v>26</v>
      </c>
      <c r="J531" s="181" t="s">
        <v>1608</v>
      </c>
      <c r="K531" s="182">
        <f>SUM(G531:J531)</f>
        <v>166</v>
      </c>
      <c r="L531" s="183" t="s">
        <v>2577</v>
      </c>
      <c r="M531" s="184" t="s">
        <v>2578</v>
      </c>
      <c r="N531" s="184" t="s">
        <v>2579</v>
      </c>
      <c r="O531" s="184" t="s">
        <v>2580</v>
      </c>
      <c r="P531" s="65"/>
      <c r="Q531" s="11"/>
    </row>
    <row r="532" spans="1:18" ht="16.5" customHeight="1">
      <c r="A532" s="65">
        <v>2</v>
      </c>
      <c r="B532" s="65" t="s">
        <v>2725</v>
      </c>
      <c r="C532" s="65" t="s">
        <v>788</v>
      </c>
      <c r="D532" s="180" t="s">
        <v>994</v>
      </c>
      <c r="E532" s="180" t="s">
        <v>2581</v>
      </c>
      <c r="F532" s="180" t="s">
        <v>2582</v>
      </c>
      <c r="G532" s="181">
        <v>87</v>
      </c>
      <c r="H532" s="181">
        <v>6</v>
      </c>
      <c r="I532" s="181">
        <v>18</v>
      </c>
      <c r="J532" s="181" t="s">
        <v>1608</v>
      </c>
      <c r="K532" s="182">
        <f>SUM(G532:J532)</f>
        <v>111</v>
      </c>
      <c r="L532" s="183" t="s">
        <v>2583</v>
      </c>
      <c r="M532" s="184" t="s">
        <v>2584</v>
      </c>
      <c r="N532" s="180" t="s">
        <v>2585</v>
      </c>
      <c r="O532" s="180" t="s">
        <v>2586</v>
      </c>
      <c r="P532" s="65"/>
      <c r="Q532" s="11" t="s">
        <v>1188</v>
      </c>
    </row>
    <row r="533" spans="1:18" ht="16.5" customHeight="1">
      <c r="A533" s="65">
        <v>3</v>
      </c>
      <c r="B533" s="65" t="s">
        <v>2725</v>
      </c>
      <c r="C533" s="65" t="s">
        <v>973</v>
      </c>
      <c r="D533" s="180">
        <v>2</v>
      </c>
      <c r="E533" s="180" t="s">
        <v>2587</v>
      </c>
      <c r="F533" s="180" t="s">
        <v>2587</v>
      </c>
      <c r="G533" s="181">
        <v>22</v>
      </c>
      <c r="H533" s="181">
        <v>19</v>
      </c>
      <c r="I533" s="181">
        <v>1</v>
      </c>
      <c r="J533" s="181" t="s">
        <v>1608</v>
      </c>
      <c r="K533" s="182">
        <f>SUM(G533:J533)</f>
        <v>42</v>
      </c>
      <c r="L533" s="183" t="s">
        <v>2588</v>
      </c>
      <c r="M533" s="184" t="s">
        <v>2589</v>
      </c>
      <c r="N533" s="180" t="s">
        <v>2590</v>
      </c>
      <c r="O533" s="180" t="s">
        <v>2591</v>
      </c>
      <c r="P533" s="65"/>
      <c r="Q533" s="11"/>
    </row>
    <row r="534" spans="1:18" ht="16.5" customHeight="1">
      <c r="A534" s="65">
        <v>4</v>
      </c>
      <c r="B534" s="65" t="s">
        <v>2725</v>
      </c>
      <c r="C534" s="65" t="s">
        <v>788</v>
      </c>
      <c r="D534" s="180">
        <v>2</v>
      </c>
      <c r="E534" s="180" t="s">
        <v>2592</v>
      </c>
      <c r="F534" s="180" t="s">
        <v>1192</v>
      </c>
      <c r="G534" s="181">
        <v>20</v>
      </c>
      <c r="H534" s="181" t="s">
        <v>1338</v>
      </c>
      <c r="I534" s="181">
        <v>1</v>
      </c>
      <c r="J534" s="181">
        <v>19</v>
      </c>
      <c r="K534" s="182">
        <f>SUM(G534:J534)</f>
        <v>40</v>
      </c>
      <c r="L534" s="183" t="s">
        <v>2593</v>
      </c>
      <c r="M534" s="184" t="s">
        <v>2594</v>
      </c>
      <c r="N534" s="180" t="s">
        <v>2595</v>
      </c>
      <c r="O534" s="180">
        <v>2009.6</v>
      </c>
      <c r="P534" s="65"/>
      <c r="Q534" s="11"/>
    </row>
    <row r="535" spans="1:18" ht="16.5" customHeight="1">
      <c r="A535" s="65">
        <v>5</v>
      </c>
      <c r="B535" s="65" t="s">
        <v>2725</v>
      </c>
      <c r="C535" s="65" t="s">
        <v>973</v>
      </c>
      <c r="D535" s="184">
        <v>2</v>
      </c>
      <c r="E535" s="184" t="s">
        <v>2596</v>
      </c>
      <c r="F535" s="184" t="s">
        <v>1192</v>
      </c>
      <c r="G535" s="185">
        <v>13</v>
      </c>
      <c r="H535" s="185">
        <v>8</v>
      </c>
      <c r="I535" s="185">
        <v>7</v>
      </c>
      <c r="J535" s="185">
        <v>7</v>
      </c>
      <c r="K535" s="182">
        <f t="shared" ref="K535:K554" si="37">SUM(G535:J535)</f>
        <v>35</v>
      </c>
      <c r="L535" s="186" t="s">
        <v>2597</v>
      </c>
      <c r="M535" s="184" t="s">
        <v>2598</v>
      </c>
      <c r="N535" s="184" t="s">
        <v>2599</v>
      </c>
      <c r="O535" s="184">
        <v>2011.9</v>
      </c>
      <c r="P535" s="65"/>
      <c r="Q535" s="187"/>
    </row>
    <row r="536" spans="1:18" ht="16.5" customHeight="1">
      <c r="A536" s="65">
        <v>6</v>
      </c>
      <c r="B536" s="65" t="s">
        <v>2725</v>
      </c>
      <c r="C536" s="65" t="s">
        <v>973</v>
      </c>
      <c r="D536" s="65">
        <v>3</v>
      </c>
      <c r="E536" s="65" t="s">
        <v>2600</v>
      </c>
      <c r="F536" s="65" t="s">
        <v>2601</v>
      </c>
      <c r="G536" s="65">
        <v>21</v>
      </c>
      <c r="H536" s="65">
        <v>5</v>
      </c>
      <c r="I536" s="65">
        <v>1</v>
      </c>
      <c r="J536" s="65">
        <v>3</v>
      </c>
      <c r="K536" s="182">
        <f t="shared" si="37"/>
        <v>30</v>
      </c>
      <c r="L536" s="188" t="s">
        <v>2602</v>
      </c>
      <c r="M536" s="65" t="s">
        <v>2603</v>
      </c>
      <c r="N536" s="65" t="s">
        <v>2604</v>
      </c>
      <c r="O536" s="65">
        <v>2011.12</v>
      </c>
      <c r="P536" s="65"/>
      <c r="Q536" s="11"/>
    </row>
    <row r="537" spans="1:18" ht="16.5" customHeight="1">
      <c r="A537" s="65">
        <v>7</v>
      </c>
      <c r="B537" s="65" t="s">
        <v>2725</v>
      </c>
      <c r="C537" s="65" t="s">
        <v>973</v>
      </c>
      <c r="D537" s="65">
        <v>1</v>
      </c>
      <c r="E537" s="65" t="s">
        <v>2605</v>
      </c>
      <c r="F537" s="65" t="s">
        <v>2606</v>
      </c>
      <c r="G537" s="65">
        <v>20</v>
      </c>
      <c r="H537" s="65">
        <v>8</v>
      </c>
      <c r="I537" s="65">
        <v>7</v>
      </c>
      <c r="J537" s="65" t="s">
        <v>1608</v>
      </c>
      <c r="K537" s="182">
        <f t="shared" si="37"/>
        <v>35</v>
      </c>
      <c r="L537" s="188" t="s">
        <v>2607</v>
      </c>
      <c r="M537" s="65" t="s">
        <v>2608</v>
      </c>
      <c r="N537" s="65" t="s">
        <v>2609</v>
      </c>
      <c r="O537" s="65" t="s">
        <v>2610</v>
      </c>
      <c r="P537" s="65"/>
      <c r="Q537" s="11"/>
    </row>
    <row r="538" spans="1:18" ht="16.5" customHeight="1">
      <c r="A538" s="65">
        <v>8</v>
      </c>
      <c r="B538" s="65" t="s">
        <v>2725</v>
      </c>
      <c r="C538" s="65" t="s">
        <v>788</v>
      </c>
      <c r="D538" s="65">
        <v>1</v>
      </c>
      <c r="E538" s="65" t="s">
        <v>2611</v>
      </c>
      <c r="F538" s="65" t="s">
        <v>2601</v>
      </c>
      <c r="G538" s="65">
        <v>6</v>
      </c>
      <c r="H538" s="65">
        <v>123</v>
      </c>
      <c r="I538" s="65">
        <v>9</v>
      </c>
      <c r="J538" s="65">
        <v>9</v>
      </c>
      <c r="K538" s="182">
        <f>SUM(G538:J538)</f>
        <v>147</v>
      </c>
      <c r="L538" s="188" t="s">
        <v>2612</v>
      </c>
      <c r="M538" s="65" t="s">
        <v>2613</v>
      </c>
      <c r="N538" s="65" t="s">
        <v>2614</v>
      </c>
      <c r="O538" s="65" t="s">
        <v>2615</v>
      </c>
      <c r="P538" s="65"/>
      <c r="Q538" s="11"/>
    </row>
    <row r="539" spans="1:18" ht="16.5" customHeight="1">
      <c r="A539" s="65">
        <v>9</v>
      </c>
      <c r="B539" s="65" t="s">
        <v>2725</v>
      </c>
      <c r="C539" s="65" t="s">
        <v>788</v>
      </c>
      <c r="D539" s="65">
        <v>1</v>
      </c>
      <c r="E539" s="65" t="s">
        <v>2616</v>
      </c>
      <c r="F539" s="65" t="s">
        <v>2601</v>
      </c>
      <c r="G539" s="65">
        <v>21</v>
      </c>
      <c r="H539" s="65">
        <v>20</v>
      </c>
      <c r="I539" s="65">
        <v>11</v>
      </c>
      <c r="J539" s="65">
        <v>6</v>
      </c>
      <c r="K539" s="182">
        <f t="shared" si="37"/>
        <v>58</v>
      </c>
      <c r="L539" s="188" t="s">
        <v>2617</v>
      </c>
      <c r="M539" s="65" t="s">
        <v>2618</v>
      </c>
      <c r="N539" s="65" t="s">
        <v>2619</v>
      </c>
      <c r="O539" s="65" t="s">
        <v>2620</v>
      </c>
      <c r="P539" s="65"/>
      <c r="Q539" s="11"/>
    </row>
    <row r="540" spans="1:18" ht="16.5" customHeight="1">
      <c r="A540" s="65">
        <v>10</v>
      </c>
      <c r="B540" s="65" t="s">
        <v>2725</v>
      </c>
      <c r="C540" s="65" t="s">
        <v>788</v>
      </c>
      <c r="D540" s="65">
        <v>2</v>
      </c>
      <c r="E540" s="65" t="s">
        <v>2621</v>
      </c>
      <c r="F540" s="65" t="s">
        <v>2622</v>
      </c>
      <c r="G540" s="65">
        <v>18</v>
      </c>
      <c r="H540" s="65">
        <v>19</v>
      </c>
      <c r="I540" s="65">
        <v>1</v>
      </c>
      <c r="J540" s="65">
        <v>4</v>
      </c>
      <c r="K540" s="182">
        <f t="shared" si="37"/>
        <v>42</v>
      </c>
      <c r="L540" s="188" t="s">
        <v>2623</v>
      </c>
      <c r="M540" s="65" t="s">
        <v>2624</v>
      </c>
      <c r="N540" s="65" t="s">
        <v>2625</v>
      </c>
      <c r="O540" s="65" t="s">
        <v>2626</v>
      </c>
      <c r="P540" s="65"/>
      <c r="Q540" s="11"/>
    </row>
    <row r="541" spans="1:18" ht="16.5" customHeight="1">
      <c r="A541" s="65">
        <v>11</v>
      </c>
      <c r="B541" s="65" t="s">
        <v>2725</v>
      </c>
      <c r="C541" s="65" t="s">
        <v>788</v>
      </c>
      <c r="D541" s="65">
        <v>2</v>
      </c>
      <c r="E541" s="65" t="s">
        <v>2627</v>
      </c>
      <c r="F541" s="65" t="s">
        <v>2601</v>
      </c>
      <c r="G541" s="65">
        <v>23</v>
      </c>
      <c r="H541" s="65">
        <v>7</v>
      </c>
      <c r="I541" s="65">
        <v>9</v>
      </c>
      <c r="J541" s="65">
        <v>8</v>
      </c>
      <c r="K541" s="182">
        <f>SUM(G541:J541)</f>
        <v>47</v>
      </c>
      <c r="L541" s="188" t="s">
        <v>2628</v>
      </c>
      <c r="M541" s="65" t="s">
        <v>2629</v>
      </c>
      <c r="N541" s="65" t="s">
        <v>2630</v>
      </c>
      <c r="O541" s="65" t="s">
        <v>2631</v>
      </c>
      <c r="P541" s="65"/>
      <c r="Q541" s="11"/>
    </row>
    <row r="542" spans="1:18" ht="16.5" customHeight="1">
      <c r="A542" s="65">
        <v>12</v>
      </c>
      <c r="B542" s="65" t="s">
        <v>2725</v>
      </c>
      <c r="C542" s="65" t="s">
        <v>788</v>
      </c>
      <c r="D542" s="65" t="s">
        <v>957</v>
      </c>
      <c r="E542" s="65" t="s">
        <v>2632</v>
      </c>
      <c r="F542" s="65" t="s">
        <v>2633</v>
      </c>
      <c r="G542" s="65">
        <v>17</v>
      </c>
      <c r="H542" s="65">
        <v>19</v>
      </c>
      <c r="I542" s="65">
        <v>11</v>
      </c>
      <c r="J542" s="65">
        <v>1</v>
      </c>
      <c r="K542" s="182">
        <f t="shared" si="37"/>
        <v>48</v>
      </c>
      <c r="L542" s="188" t="s">
        <v>2634</v>
      </c>
      <c r="M542" s="65" t="s">
        <v>2635</v>
      </c>
      <c r="N542" s="65" t="s">
        <v>2636</v>
      </c>
      <c r="O542" s="65" t="s">
        <v>2637</v>
      </c>
      <c r="P542" s="65"/>
      <c r="Q542" s="11"/>
    </row>
    <row r="543" spans="1:18" ht="16.5" customHeight="1">
      <c r="A543" s="65">
        <v>13</v>
      </c>
      <c r="B543" s="65" t="s">
        <v>2725</v>
      </c>
      <c r="C543" s="65" t="s">
        <v>788</v>
      </c>
      <c r="D543" s="65">
        <v>3</v>
      </c>
      <c r="E543" s="65" t="s">
        <v>2638</v>
      </c>
      <c r="F543" s="65" t="s">
        <v>2601</v>
      </c>
      <c r="G543" s="65">
        <v>27</v>
      </c>
      <c r="H543" s="65">
        <v>10</v>
      </c>
      <c r="I543" s="65" t="s">
        <v>1608</v>
      </c>
      <c r="J543" s="65">
        <v>3</v>
      </c>
      <c r="K543" s="182">
        <f t="shared" si="37"/>
        <v>40</v>
      </c>
      <c r="L543" s="188" t="s">
        <v>2639</v>
      </c>
      <c r="M543" s="65" t="s">
        <v>2640</v>
      </c>
      <c r="N543" s="65" t="s">
        <v>2641</v>
      </c>
      <c r="O543" s="65" t="s">
        <v>2642</v>
      </c>
      <c r="P543" s="65"/>
      <c r="Q543" s="11"/>
    </row>
    <row r="544" spans="1:18" ht="16.5" customHeight="1">
      <c r="A544" s="65">
        <v>14</v>
      </c>
      <c r="B544" s="65" t="s">
        <v>2725</v>
      </c>
      <c r="C544" s="65" t="s">
        <v>788</v>
      </c>
      <c r="D544" s="65" t="s">
        <v>957</v>
      </c>
      <c r="E544" s="65" t="s">
        <v>2643</v>
      </c>
      <c r="F544" s="65" t="s">
        <v>2601</v>
      </c>
      <c r="G544" s="65">
        <v>20</v>
      </c>
      <c r="H544" s="65">
        <v>10</v>
      </c>
      <c r="I544" s="65">
        <v>10</v>
      </c>
      <c r="J544" s="65" t="s">
        <v>1608</v>
      </c>
      <c r="K544" s="182">
        <f>SUM(G544:J544)</f>
        <v>40</v>
      </c>
      <c r="L544" s="188" t="s">
        <v>2644</v>
      </c>
      <c r="M544" s="65" t="s">
        <v>2645</v>
      </c>
      <c r="N544" s="65" t="s">
        <v>2646</v>
      </c>
      <c r="O544" s="65" t="s">
        <v>2647</v>
      </c>
      <c r="P544" s="65"/>
      <c r="Q544" s="11"/>
    </row>
    <row r="545" spans="1:17" ht="16.5" customHeight="1">
      <c r="A545" s="10">
        <v>15</v>
      </c>
      <c r="B545" s="65" t="s">
        <v>2725</v>
      </c>
      <c r="C545" s="10" t="s">
        <v>788</v>
      </c>
      <c r="D545" s="10">
        <v>3</v>
      </c>
      <c r="E545" s="10" t="s">
        <v>2648</v>
      </c>
      <c r="F545" s="10" t="s">
        <v>2601</v>
      </c>
      <c r="G545" s="10">
        <v>20</v>
      </c>
      <c r="H545" s="10">
        <v>7</v>
      </c>
      <c r="I545" s="10">
        <v>7</v>
      </c>
      <c r="J545" s="10">
        <v>8</v>
      </c>
      <c r="K545" s="182">
        <f>SUM(G545:J545)</f>
        <v>42</v>
      </c>
      <c r="L545" s="189" t="s">
        <v>2649</v>
      </c>
      <c r="M545" s="10" t="s">
        <v>2650</v>
      </c>
      <c r="N545" s="10" t="s">
        <v>2651</v>
      </c>
      <c r="O545" s="10" t="s">
        <v>2652</v>
      </c>
      <c r="P545" s="10"/>
      <c r="Q545" s="11"/>
    </row>
    <row r="546" spans="1:17" ht="16.5" customHeight="1">
      <c r="A546" s="10">
        <v>16</v>
      </c>
      <c r="B546" s="65" t="s">
        <v>2725</v>
      </c>
      <c r="C546" s="10" t="s">
        <v>788</v>
      </c>
      <c r="D546" s="10">
        <v>2</v>
      </c>
      <c r="E546" s="10" t="s">
        <v>2653</v>
      </c>
      <c r="F546" s="10" t="s">
        <v>2654</v>
      </c>
      <c r="G546" s="10">
        <v>14</v>
      </c>
      <c r="H546" s="10">
        <v>26</v>
      </c>
      <c r="I546" s="10">
        <v>3</v>
      </c>
      <c r="J546" s="10">
        <v>2</v>
      </c>
      <c r="K546" s="182">
        <f>SUM(G546:J546)</f>
        <v>45</v>
      </c>
      <c r="L546" s="189" t="s">
        <v>2655</v>
      </c>
      <c r="M546" s="10" t="s">
        <v>2640</v>
      </c>
      <c r="N546" s="10" t="s">
        <v>2656</v>
      </c>
      <c r="O546" s="10" t="s">
        <v>2657</v>
      </c>
      <c r="P546" s="10"/>
      <c r="Q546" s="11"/>
    </row>
    <row r="547" spans="1:17" ht="16.5" customHeight="1">
      <c r="A547" s="10">
        <v>17</v>
      </c>
      <c r="B547" s="65" t="s">
        <v>2725</v>
      </c>
      <c r="C547" s="10" t="s">
        <v>788</v>
      </c>
      <c r="D547" s="10" t="s">
        <v>957</v>
      </c>
      <c r="E547" s="10" t="s">
        <v>2658</v>
      </c>
      <c r="F547" s="10" t="s">
        <v>2659</v>
      </c>
      <c r="G547" s="10">
        <v>88</v>
      </c>
      <c r="H547" s="10">
        <v>5</v>
      </c>
      <c r="I547" s="10">
        <v>7</v>
      </c>
      <c r="J547" s="10">
        <v>5</v>
      </c>
      <c r="K547" s="182">
        <f>SUM(G547:J547)</f>
        <v>105</v>
      </c>
      <c r="L547" s="189" t="s">
        <v>2660</v>
      </c>
      <c r="M547" s="10" t="s">
        <v>2661</v>
      </c>
      <c r="N547" s="10" t="s">
        <v>2662</v>
      </c>
      <c r="O547" s="10" t="s">
        <v>2663</v>
      </c>
      <c r="P547" s="10"/>
      <c r="Q547" s="11"/>
    </row>
    <row r="548" spans="1:17" ht="16.5" customHeight="1">
      <c r="A548" s="10">
        <v>18</v>
      </c>
      <c r="B548" s="65" t="s">
        <v>2725</v>
      </c>
      <c r="C548" s="10" t="s">
        <v>788</v>
      </c>
      <c r="D548" s="10" t="s">
        <v>957</v>
      </c>
      <c r="E548" s="90" t="s">
        <v>2664</v>
      </c>
      <c r="F548" s="90" t="s">
        <v>2665</v>
      </c>
      <c r="G548" s="107" t="s">
        <v>1608</v>
      </c>
      <c r="H548" s="107">
        <v>36</v>
      </c>
      <c r="I548" s="107">
        <v>1</v>
      </c>
      <c r="J548" s="107">
        <v>1</v>
      </c>
      <c r="K548" s="182">
        <f t="shared" si="37"/>
        <v>38</v>
      </c>
      <c r="L548" s="190" t="s">
        <v>2666</v>
      </c>
      <c r="M548" s="90" t="s">
        <v>2667</v>
      </c>
      <c r="N548" s="90" t="s">
        <v>2668</v>
      </c>
      <c r="O548" s="90" t="s">
        <v>2669</v>
      </c>
      <c r="P548" s="10"/>
      <c r="Q548" s="11"/>
    </row>
    <row r="549" spans="1:17" ht="16.5" customHeight="1">
      <c r="A549" s="65">
        <v>19</v>
      </c>
      <c r="B549" s="65" t="s">
        <v>2725</v>
      </c>
      <c r="C549" s="65" t="s">
        <v>788</v>
      </c>
      <c r="D549" s="65">
        <v>1</v>
      </c>
      <c r="E549" s="65" t="s">
        <v>2670</v>
      </c>
      <c r="F549" s="65" t="s">
        <v>2671</v>
      </c>
      <c r="G549" s="65">
        <v>104</v>
      </c>
      <c r="H549" s="65" t="s">
        <v>1608</v>
      </c>
      <c r="I549" s="65" t="s">
        <v>1608</v>
      </c>
      <c r="J549" s="65" t="s">
        <v>1608</v>
      </c>
      <c r="K549" s="182">
        <f t="shared" si="37"/>
        <v>104</v>
      </c>
      <c r="L549" s="188" t="s">
        <v>2672</v>
      </c>
      <c r="M549" s="65"/>
      <c r="N549" s="65" t="s">
        <v>2673</v>
      </c>
      <c r="O549" s="68" t="s">
        <v>2674</v>
      </c>
      <c r="P549" s="65"/>
      <c r="Q549" s="10" t="s">
        <v>1188</v>
      </c>
    </row>
    <row r="550" spans="1:17" ht="16.5" customHeight="1">
      <c r="A550" s="65">
        <v>20</v>
      </c>
      <c r="B550" s="65" t="s">
        <v>2725</v>
      </c>
      <c r="C550" s="65" t="s">
        <v>788</v>
      </c>
      <c r="D550" s="65">
        <v>2</v>
      </c>
      <c r="E550" s="65" t="s">
        <v>2675</v>
      </c>
      <c r="F550" s="65" t="s">
        <v>2675</v>
      </c>
      <c r="G550" s="65">
        <v>44</v>
      </c>
      <c r="H550" s="65" t="s">
        <v>1608</v>
      </c>
      <c r="I550" s="65" t="s">
        <v>1608</v>
      </c>
      <c r="J550" s="65">
        <v>10</v>
      </c>
      <c r="K550" s="182">
        <f t="shared" si="37"/>
        <v>54</v>
      </c>
      <c r="L550" s="188" t="s">
        <v>2676</v>
      </c>
      <c r="M550" s="65" t="s">
        <v>2677</v>
      </c>
      <c r="N550" s="65" t="s">
        <v>2678</v>
      </c>
      <c r="O550" s="65" t="s">
        <v>2679</v>
      </c>
      <c r="P550" s="65"/>
      <c r="Q550" s="11"/>
    </row>
    <row r="551" spans="1:17" ht="16.5" customHeight="1">
      <c r="A551" s="65">
        <v>21</v>
      </c>
      <c r="B551" s="65" t="s">
        <v>2725</v>
      </c>
      <c r="C551" s="65" t="s">
        <v>788</v>
      </c>
      <c r="D551" s="65" t="s">
        <v>957</v>
      </c>
      <c r="E551" s="65" t="s">
        <v>2680</v>
      </c>
      <c r="F551" s="65" t="s">
        <v>2681</v>
      </c>
      <c r="G551" s="65">
        <v>15</v>
      </c>
      <c r="H551" s="65">
        <v>6</v>
      </c>
      <c r="I551" s="65">
        <v>4</v>
      </c>
      <c r="J551" s="65">
        <v>34</v>
      </c>
      <c r="K551" s="182">
        <f t="shared" si="37"/>
        <v>59</v>
      </c>
      <c r="L551" s="188" t="s">
        <v>2682</v>
      </c>
      <c r="M551" s="65" t="s">
        <v>2683</v>
      </c>
      <c r="N551" s="65" t="s">
        <v>2684</v>
      </c>
      <c r="O551" s="68" t="s">
        <v>2685</v>
      </c>
      <c r="P551" s="65"/>
      <c r="Q551" s="11"/>
    </row>
    <row r="552" spans="1:17" ht="16.5" customHeight="1">
      <c r="A552" s="65">
        <v>22</v>
      </c>
      <c r="B552" s="65" t="s">
        <v>2725</v>
      </c>
      <c r="C552" s="65" t="s">
        <v>788</v>
      </c>
      <c r="D552" s="65">
        <v>2</v>
      </c>
      <c r="E552" s="65" t="s">
        <v>2686</v>
      </c>
      <c r="F552" s="65" t="s">
        <v>2687</v>
      </c>
      <c r="G552" s="65">
        <v>10</v>
      </c>
      <c r="H552" s="65">
        <v>7</v>
      </c>
      <c r="I552" s="65">
        <v>1</v>
      </c>
      <c r="J552" s="65">
        <v>50</v>
      </c>
      <c r="K552" s="182">
        <f t="shared" si="37"/>
        <v>68</v>
      </c>
      <c r="L552" s="188" t="s">
        <v>2688</v>
      </c>
      <c r="M552" s="65" t="s">
        <v>2689</v>
      </c>
      <c r="N552" s="65" t="s">
        <v>2690</v>
      </c>
      <c r="O552" s="65" t="s">
        <v>2691</v>
      </c>
      <c r="P552" s="65"/>
      <c r="Q552" s="11"/>
    </row>
    <row r="553" spans="1:17" ht="16.5" customHeight="1">
      <c r="A553" s="65">
        <v>23</v>
      </c>
      <c r="B553" s="65" t="s">
        <v>2725</v>
      </c>
      <c r="C553" s="65" t="s">
        <v>788</v>
      </c>
      <c r="D553" s="65" t="s">
        <v>886</v>
      </c>
      <c r="E553" s="65" t="s">
        <v>2692</v>
      </c>
      <c r="F553" s="65" t="s">
        <v>2693</v>
      </c>
      <c r="G553" s="65">
        <v>85</v>
      </c>
      <c r="H553" s="65" t="s">
        <v>1608</v>
      </c>
      <c r="I553" s="65">
        <v>29</v>
      </c>
      <c r="J553" s="65">
        <v>4</v>
      </c>
      <c r="K553" s="182">
        <f t="shared" si="37"/>
        <v>118</v>
      </c>
      <c r="L553" s="188" t="s">
        <v>2694</v>
      </c>
      <c r="M553" s="65" t="s">
        <v>2695</v>
      </c>
      <c r="N553" s="65" t="s">
        <v>2696</v>
      </c>
      <c r="O553" s="68" t="s">
        <v>2697</v>
      </c>
      <c r="P553" s="65"/>
      <c r="Q553" s="11"/>
    </row>
    <row r="554" spans="1:17" ht="16.5" customHeight="1">
      <c r="A554" s="65">
        <v>24</v>
      </c>
      <c r="B554" s="65" t="s">
        <v>2725</v>
      </c>
      <c r="C554" s="85" t="s">
        <v>68</v>
      </c>
      <c r="D554" s="85">
        <v>1</v>
      </c>
      <c r="E554" s="85" t="s">
        <v>2698</v>
      </c>
      <c r="F554" s="85" t="s">
        <v>2601</v>
      </c>
      <c r="G554" s="192">
        <v>68</v>
      </c>
      <c r="H554" s="192" t="s">
        <v>1608</v>
      </c>
      <c r="I554" s="192" t="s">
        <v>1608</v>
      </c>
      <c r="J554" s="192" t="s">
        <v>1608</v>
      </c>
      <c r="K554" s="182">
        <f t="shared" si="37"/>
        <v>68</v>
      </c>
      <c r="L554" s="193" t="s">
        <v>2699</v>
      </c>
      <c r="M554" s="191" t="s">
        <v>2700</v>
      </c>
      <c r="N554" s="191" t="s">
        <v>2701</v>
      </c>
      <c r="O554" s="191" t="s">
        <v>2702</v>
      </c>
      <c r="P554" s="85"/>
      <c r="Q554" s="85"/>
    </row>
    <row r="555" spans="1:17" ht="16.5" customHeight="1">
      <c r="A555" s="65">
        <v>25</v>
      </c>
      <c r="B555" s="65" t="s">
        <v>2725</v>
      </c>
      <c r="C555" s="110" t="s">
        <v>1051</v>
      </c>
      <c r="D555" s="65" t="s">
        <v>1608</v>
      </c>
      <c r="E555" s="65" t="s">
        <v>2703</v>
      </c>
      <c r="F555" s="65" t="s">
        <v>2704</v>
      </c>
      <c r="G555" s="65">
        <v>37</v>
      </c>
      <c r="H555" s="65" t="s">
        <v>1608</v>
      </c>
      <c r="I555" s="65">
        <v>1</v>
      </c>
      <c r="J555" s="65">
        <v>5</v>
      </c>
      <c r="K555" s="65">
        <f>SUM(G555:J555)</f>
        <v>43</v>
      </c>
      <c r="L555" s="188" t="s">
        <v>2705</v>
      </c>
      <c r="M555" s="65" t="s">
        <v>2706</v>
      </c>
      <c r="N555" s="65" t="s">
        <v>2707</v>
      </c>
      <c r="O555" s="65" t="s">
        <v>2708</v>
      </c>
      <c r="P555" s="65"/>
      <c r="Q555" s="11"/>
    </row>
    <row r="556" spans="1:17" ht="16.5" customHeight="1">
      <c r="A556" s="65">
        <v>26</v>
      </c>
      <c r="B556" s="65" t="s">
        <v>2725</v>
      </c>
      <c r="C556" s="110" t="s">
        <v>1051</v>
      </c>
      <c r="D556" s="65" t="s">
        <v>1608</v>
      </c>
      <c r="E556" s="65" t="s">
        <v>2709</v>
      </c>
      <c r="F556" s="65" t="s">
        <v>2693</v>
      </c>
      <c r="G556" s="65" t="s">
        <v>1608</v>
      </c>
      <c r="H556" s="65" t="s">
        <v>1608</v>
      </c>
      <c r="I556" s="65" t="s">
        <v>1608</v>
      </c>
      <c r="J556" s="65">
        <v>974</v>
      </c>
      <c r="K556" s="65">
        <f>SUM(G556:J556)</f>
        <v>974</v>
      </c>
      <c r="L556" s="188" t="s">
        <v>2694</v>
      </c>
      <c r="M556" s="65" t="s">
        <v>2695</v>
      </c>
      <c r="N556" s="65" t="s">
        <v>2696</v>
      </c>
      <c r="O556" s="68" t="s">
        <v>2710</v>
      </c>
      <c r="P556" s="65"/>
      <c r="Q556" s="11"/>
    </row>
    <row r="557" spans="1:17" ht="16.5" customHeight="1">
      <c r="A557" s="65">
        <v>27</v>
      </c>
      <c r="B557" s="65" t="s">
        <v>2725</v>
      </c>
      <c r="C557" s="110" t="s">
        <v>1051</v>
      </c>
      <c r="D557" s="65" t="s">
        <v>1608</v>
      </c>
      <c r="E557" s="65" t="s">
        <v>2711</v>
      </c>
      <c r="F557" s="65" t="s">
        <v>2693</v>
      </c>
      <c r="G557" s="65" t="s">
        <v>1608</v>
      </c>
      <c r="H557" s="65" t="s">
        <v>1608</v>
      </c>
      <c r="I557" s="65" t="s">
        <v>1608</v>
      </c>
      <c r="J557" s="65">
        <v>418</v>
      </c>
      <c r="K557" s="65">
        <f>SUM(G557:J557)</f>
        <v>418</v>
      </c>
      <c r="L557" s="188" t="s">
        <v>2712</v>
      </c>
      <c r="M557" s="65" t="s">
        <v>2695</v>
      </c>
      <c r="N557" s="65" t="s">
        <v>2696</v>
      </c>
      <c r="O557" s="68" t="s">
        <v>2710</v>
      </c>
      <c r="P557" s="65"/>
      <c r="Q557" s="11"/>
    </row>
    <row r="558" spans="1:17" ht="16.5" customHeight="1">
      <c r="A558" s="65">
        <v>28</v>
      </c>
      <c r="B558" s="65" t="s">
        <v>2725</v>
      </c>
      <c r="C558" s="110" t="s">
        <v>1051</v>
      </c>
      <c r="D558" s="65" t="s">
        <v>1608</v>
      </c>
      <c r="E558" s="65" t="s">
        <v>2713</v>
      </c>
      <c r="F558" s="194" t="s">
        <v>2714</v>
      </c>
      <c r="G558" s="65" t="s">
        <v>1608</v>
      </c>
      <c r="H558" s="65" t="s">
        <v>1608</v>
      </c>
      <c r="I558" s="65">
        <v>304</v>
      </c>
      <c r="J558" s="65">
        <v>200</v>
      </c>
      <c r="K558" s="65">
        <f>SUM(G558:J558)</f>
        <v>504</v>
      </c>
      <c r="L558" s="195" t="s">
        <v>2715</v>
      </c>
      <c r="M558" s="65" t="s">
        <v>2716</v>
      </c>
      <c r="N558" s="196" t="s">
        <v>2717</v>
      </c>
      <c r="O558" s="65" t="s">
        <v>2718</v>
      </c>
      <c r="P558" s="65"/>
      <c r="Q558" s="2"/>
    </row>
    <row r="559" spans="1:17" ht="16.5" customHeight="1">
      <c r="A559" s="65">
        <v>29</v>
      </c>
      <c r="B559" s="65" t="s">
        <v>2725</v>
      </c>
      <c r="C559" s="110" t="s">
        <v>1051</v>
      </c>
      <c r="D559" s="65" t="s">
        <v>1608</v>
      </c>
      <c r="E559" s="65" t="s">
        <v>2719</v>
      </c>
      <c r="F559" s="65" t="s">
        <v>2720</v>
      </c>
      <c r="G559" s="65">
        <v>72</v>
      </c>
      <c r="H559" s="65">
        <v>30</v>
      </c>
      <c r="I559" s="65">
        <v>10</v>
      </c>
      <c r="J559" s="65" t="s">
        <v>1608</v>
      </c>
      <c r="K559" s="65">
        <f>SUM(G559:J559)</f>
        <v>112</v>
      </c>
      <c r="L559" s="195" t="s">
        <v>2721</v>
      </c>
      <c r="M559" s="65" t="s">
        <v>2722</v>
      </c>
      <c r="N559" s="196" t="s">
        <v>2723</v>
      </c>
      <c r="O559" s="65" t="s">
        <v>2724</v>
      </c>
      <c r="P559" s="65"/>
      <c r="Q559" s="2"/>
    </row>
    <row r="560" spans="1:17" ht="16.5" customHeight="1">
      <c r="A560" s="4" t="s">
        <v>786</v>
      </c>
      <c r="B560" s="4" t="s">
        <v>2726</v>
      </c>
      <c r="C560" s="4"/>
      <c r="D560" s="4"/>
      <c r="E560" s="4"/>
      <c r="F560" s="4"/>
      <c r="G560" s="5">
        <f>SUM(G561:G606)</f>
        <v>1270</v>
      </c>
      <c r="H560" s="5">
        <f t="shared" ref="H560:K560" si="38">SUM(H561:H606)</f>
        <v>718</v>
      </c>
      <c r="I560" s="5">
        <f t="shared" si="38"/>
        <v>427</v>
      </c>
      <c r="J560" s="5">
        <f t="shared" si="38"/>
        <v>570</v>
      </c>
      <c r="K560" s="5">
        <f t="shared" si="38"/>
        <v>3006</v>
      </c>
      <c r="L560" s="4"/>
      <c r="M560" s="4"/>
      <c r="N560" s="4"/>
      <c r="O560" s="4"/>
      <c r="P560" s="4"/>
      <c r="Q560" s="4"/>
    </row>
    <row r="561" spans="1:17" ht="16.5" customHeight="1">
      <c r="A561" s="197">
        <v>1</v>
      </c>
      <c r="B561" s="197" t="s">
        <v>2726</v>
      </c>
      <c r="C561" s="197" t="s">
        <v>788</v>
      </c>
      <c r="D561" s="197" t="s">
        <v>1124</v>
      </c>
      <c r="E561" s="197" t="s">
        <v>2727</v>
      </c>
      <c r="F561" s="198" t="s">
        <v>2728</v>
      </c>
      <c r="G561" s="197">
        <v>84</v>
      </c>
      <c r="H561" s="197">
        <v>5</v>
      </c>
      <c r="I561" s="197">
        <v>14</v>
      </c>
      <c r="J561" s="197">
        <v>44</v>
      </c>
      <c r="K561" s="197">
        <f>SUM(G561:J561)</f>
        <v>147</v>
      </c>
      <c r="L561" s="199" t="s">
        <v>2729</v>
      </c>
      <c r="M561" s="197" t="s">
        <v>2730</v>
      </c>
      <c r="N561" s="200" t="s">
        <v>2731</v>
      </c>
      <c r="O561" s="198">
        <v>1987.8</v>
      </c>
      <c r="P561" s="197"/>
      <c r="Q561" s="198"/>
    </row>
    <row r="562" spans="1:17" ht="16.5" customHeight="1">
      <c r="A562" s="197">
        <v>2</v>
      </c>
      <c r="B562" s="197" t="s">
        <v>2726</v>
      </c>
      <c r="C562" s="197" t="s">
        <v>788</v>
      </c>
      <c r="D562" s="197" t="s">
        <v>1124</v>
      </c>
      <c r="E562" s="201" t="s">
        <v>2732</v>
      </c>
      <c r="F562" s="198" t="s">
        <v>2733</v>
      </c>
      <c r="G562" s="197">
        <v>39</v>
      </c>
      <c r="H562" s="197">
        <v>20</v>
      </c>
      <c r="I562" s="197">
        <v>6</v>
      </c>
      <c r="J562" s="197">
        <v>6</v>
      </c>
      <c r="K562" s="197">
        <f t="shared" ref="K562:K606" si="39">SUM(G562:J562)</f>
        <v>71</v>
      </c>
      <c r="L562" s="199" t="s">
        <v>2734</v>
      </c>
      <c r="M562" s="197" t="s">
        <v>2735</v>
      </c>
      <c r="N562" s="197" t="s">
        <v>2736</v>
      </c>
      <c r="O562" s="198">
        <v>2004.1</v>
      </c>
      <c r="P562" s="197"/>
      <c r="Q562" s="198"/>
    </row>
    <row r="563" spans="1:17" ht="16.5" customHeight="1">
      <c r="A563" s="197">
        <v>3</v>
      </c>
      <c r="B563" s="197" t="s">
        <v>2726</v>
      </c>
      <c r="C563" s="197" t="s">
        <v>788</v>
      </c>
      <c r="D563" s="197" t="s">
        <v>2497</v>
      </c>
      <c r="E563" s="202" t="s">
        <v>434</v>
      </c>
      <c r="F563" s="202" t="s">
        <v>2737</v>
      </c>
      <c r="G563" s="197">
        <v>10</v>
      </c>
      <c r="H563" s="197">
        <v>12</v>
      </c>
      <c r="I563" s="197">
        <v>20</v>
      </c>
      <c r="J563" s="197"/>
      <c r="K563" s="197">
        <f t="shared" si="39"/>
        <v>42</v>
      </c>
      <c r="L563" s="203" t="s">
        <v>2738</v>
      </c>
      <c r="M563" s="197" t="s">
        <v>2737</v>
      </c>
      <c r="N563" s="197" t="s">
        <v>2739</v>
      </c>
      <c r="O563" s="197" t="s">
        <v>2740</v>
      </c>
      <c r="P563" s="204">
        <v>300000000</v>
      </c>
      <c r="Q563" s="198"/>
    </row>
    <row r="564" spans="1:17" ht="16.5" customHeight="1">
      <c r="A564" s="197">
        <v>4</v>
      </c>
      <c r="B564" s="197" t="s">
        <v>2726</v>
      </c>
      <c r="C564" s="197" t="s">
        <v>788</v>
      </c>
      <c r="D564" s="197" t="s">
        <v>1135</v>
      </c>
      <c r="E564" s="202" t="s">
        <v>2741</v>
      </c>
      <c r="F564" s="202" t="s">
        <v>2742</v>
      </c>
      <c r="G564" s="197">
        <v>35</v>
      </c>
      <c r="H564" s="197"/>
      <c r="I564" s="197">
        <v>6</v>
      </c>
      <c r="J564" s="197"/>
      <c r="K564" s="197">
        <f t="shared" si="39"/>
        <v>41</v>
      </c>
      <c r="L564" s="203" t="s">
        <v>2743</v>
      </c>
      <c r="M564" s="197" t="s">
        <v>2744</v>
      </c>
      <c r="N564" s="197" t="s">
        <v>2745</v>
      </c>
      <c r="O564" s="197" t="s">
        <v>2746</v>
      </c>
      <c r="P564" s="204"/>
      <c r="Q564" s="198"/>
    </row>
    <row r="565" spans="1:17" ht="16.5" customHeight="1">
      <c r="A565" s="197">
        <v>5</v>
      </c>
      <c r="B565" s="197" t="s">
        <v>2726</v>
      </c>
      <c r="C565" s="197" t="s">
        <v>788</v>
      </c>
      <c r="D565" s="197" t="s">
        <v>2497</v>
      </c>
      <c r="E565" s="202" t="s">
        <v>2747</v>
      </c>
      <c r="F565" s="202" t="s">
        <v>2748</v>
      </c>
      <c r="G565" s="197">
        <v>21</v>
      </c>
      <c r="H565" s="197">
        <v>7</v>
      </c>
      <c r="I565" s="197">
        <v>4</v>
      </c>
      <c r="J565" s="197"/>
      <c r="K565" s="197">
        <f t="shared" si="39"/>
        <v>32</v>
      </c>
      <c r="L565" s="203" t="s">
        <v>2749</v>
      </c>
      <c r="M565" s="197" t="s">
        <v>2750</v>
      </c>
      <c r="N565" s="202" t="s">
        <v>2751</v>
      </c>
      <c r="O565" s="197"/>
      <c r="P565" s="204"/>
      <c r="Q565" s="198"/>
    </row>
    <row r="566" spans="1:17" ht="16.5" customHeight="1">
      <c r="A566" s="197">
        <v>6</v>
      </c>
      <c r="B566" s="197" t="s">
        <v>2726</v>
      </c>
      <c r="C566" s="197" t="s">
        <v>788</v>
      </c>
      <c r="D566" s="197" t="s">
        <v>1135</v>
      </c>
      <c r="E566" s="202" t="s">
        <v>2752</v>
      </c>
      <c r="F566" s="202" t="s">
        <v>2753</v>
      </c>
      <c r="G566" s="197"/>
      <c r="H566" s="197">
        <v>36</v>
      </c>
      <c r="I566" s="197">
        <v>2</v>
      </c>
      <c r="J566" s="197">
        <v>6</v>
      </c>
      <c r="K566" s="197">
        <f t="shared" si="39"/>
        <v>44</v>
      </c>
      <c r="L566" s="203" t="s">
        <v>2754</v>
      </c>
      <c r="M566" s="197" t="s">
        <v>2755</v>
      </c>
      <c r="N566" s="202" t="s">
        <v>2756</v>
      </c>
      <c r="O566" s="197" t="s">
        <v>2757</v>
      </c>
      <c r="P566" s="204">
        <v>7000000000</v>
      </c>
      <c r="Q566" s="198"/>
    </row>
    <row r="567" spans="1:17" ht="16.5" customHeight="1">
      <c r="A567" s="197">
        <v>7</v>
      </c>
      <c r="B567" s="197" t="s">
        <v>2726</v>
      </c>
      <c r="C567" s="197" t="s">
        <v>788</v>
      </c>
      <c r="D567" s="197"/>
      <c r="E567" s="202" t="s">
        <v>2758</v>
      </c>
      <c r="F567" s="202" t="s">
        <v>2759</v>
      </c>
      <c r="G567" s="197">
        <v>22</v>
      </c>
      <c r="H567" s="197"/>
      <c r="I567" s="197">
        <v>2</v>
      </c>
      <c r="J567" s="197">
        <v>31</v>
      </c>
      <c r="K567" s="197">
        <f t="shared" si="39"/>
        <v>55</v>
      </c>
      <c r="L567" s="203" t="s">
        <v>2760</v>
      </c>
      <c r="M567" s="197" t="s">
        <v>2761</v>
      </c>
      <c r="N567" s="202" t="s">
        <v>2762</v>
      </c>
      <c r="O567" s="197" t="s">
        <v>2763</v>
      </c>
      <c r="P567" s="204"/>
      <c r="Q567" s="198"/>
    </row>
    <row r="568" spans="1:17" ht="16.5" customHeight="1">
      <c r="A568" s="197">
        <v>8</v>
      </c>
      <c r="B568" s="197" t="s">
        <v>2726</v>
      </c>
      <c r="C568" s="197" t="s">
        <v>788</v>
      </c>
      <c r="D568" s="197"/>
      <c r="E568" s="202" t="s">
        <v>2764</v>
      </c>
      <c r="F568" s="202" t="s">
        <v>2765</v>
      </c>
      <c r="G568" s="197">
        <v>27</v>
      </c>
      <c r="H568" s="197"/>
      <c r="I568" s="197">
        <v>3</v>
      </c>
      <c r="J568" s="197"/>
      <c r="K568" s="197">
        <f t="shared" si="39"/>
        <v>30</v>
      </c>
      <c r="L568" s="203" t="s">
        <v>2766</v>
      </c>
      <c r="M568" s="197" t="s">
        <v>2767</v>
      </c>
      <c r="N568" s="205" t="s">
        <v>2768</v>
      </c>
      <c r="O568" s="197" t="s">
        <v>2769</v>
      </c>
      <c r="P568" s="206"/>
      <c r="Q568" s="198"/>
    </row>
    <row r="569" spans="1:17" ht="16.5" customHeight="1">
      <c r="A569" s="197">
        <v>9</v>
      </c>
      <c r="B569" s="197" t="s">
        <v>2726</v>
      </c>
      <c r="C569" s="197" t="s">
        <v>788</v>
      </c>
      <c r="D569" s="197"/>
      <c r="E569" s="202" t="s">
        <v>2770</v>
      </c>
      <c r="F569" s="202" t="s">
        <v>2771</v>
      </c>
      <c r="G569" s="197">
        <v>30</v>
      </c>
      <c r="H569" s="197"/>
      <c r="I569" s="197">
        <v>6</v>
      </c>
      <c r="J569" s="197">
        <v>5</v>
      </c>
      <c r="K569" s="197">
        <f t="shared" si="39"/>
        <v>41</v>
      </c>
      <c r="L569" s="203" t="s">
        <v>2772</v>
      </c>
      <c r="M569" s="197" t="s">
        <v>2773</v>
      </c>
      <c r="N569" s="202" t="s">
        <v>2774</v>
      </c>
      <c r="O569" s="197" t="s">
        <v>2775</v>
      </c>
      <c r="P569" s="206"/>
      <c r="Q569" s="198"/>
    </row>
    <row r="570" spans="1:17" ht="16.5" customHeight="1">
      <c r="A570" s="197">
        <v>10</v>
      </c>
      <c r="B570" s="207" t="s">
        <v>2726</v>
      </c>
      <c r="C570" s="207" t="s">
        <v>788</v>
      </c>
      <c r="D570" s="207"/>
      <c r="E570" s="208" t="s">
        <v>2776</v>
      </c>
      <c r="F570" s="208" t="s">
        <v>2777</v>
      </c>
      <c r="G570" s="207">
        <v>120</v>
      </c>
      <c r="H570" s="207"/>
      <c r="I570" s="207">
        <v>2</v>
      </c>
      <c r="J570" s="207"/>
      <c r="K570" s="197">
        <f t="shared" si="39"/>
        <v>122</v>
      </c>
      <c r="L570" s="209" t="s">
        <v>2778</v>
      </c>
      <c r="M570" s="207" t="s">
        <v>2779</v>
      </c>
      <c r="N570" s="208" t="s">
        <v>2768</v>
      </c>
      <c r="O570" s="207" t="s">
        <v>2780</v>
      </c>
      <c r="P570" s="210"/>
      <c r="Q570" s="211"/>
    </row>
    <row r="571" spans="1:17" ht="16.5" customHeight="1">
      <c r="A571" s="197">
        <v>11</v>
      </c>
      <c r="B571" s="197" t="s">
        <v>2726</v>
      </c>
      <c r="C571" s="197" t="s">
        <v>788</v>
      </c>
      <c r="D571" s="197" t="s">
        <v>1594</v>
      </c>
      <c r="E571" s="212" t="s">
        <v>2781</v>
      </c>
      <c r="F571" s="212" t="s">
        <v>2782</v>
      </c>
      <c r="G571" s="197">
        <v>180</v>
      </c>
      <c r="H571" s="197"/>
      <c r="I571" s="197">
        <v>109</v>
      </c>
      <c r="J571" s="197"/>
      <c r="K571" s="197">
        <f t="shared" si="39"/>
        <v>289</v>
      </c>
      <c r="L571" s="213" t="s">
        <v>2783</v>
      </c>
      <c r="M571" s="197" t="s">
        <v>2784</v>
      </c>
      <c r="N571" s="212" t="s">
        <v>2785</v>
      </c>
      <c r="O571" s="197" t="s">
        <v>2786</v>
      </c>
      <c r="P571" s="204"/>
      <c r="Q571" s="198"/>
    </row>
    <row r="572" spans="1:17" ht="16.5" customHeight="1">
      <c r="A572" s="197">
        <v>12</v>
      </c>
      <c r="B572" s="197" t="s">
        <v>2726</v>
      </c>
      <c r="C572" s="197" t="s">
        <v>788</v>
      </c>
      <c r="D572" s="197"/>
      <c r="E572" s="212" t="s">
        <v>2787</v>
      </c>
      <c r="F572" s="214" t="s">
        <v>2788</v>
      </c>
      <c r="G572" s="197">
        <v>86</v>
      </c>
      <c r="H572" s="197"/>
      <c r="I572" s="197">
        <v>34</v>
      </c>
      <c r="J572" s="197">
        <v>1</v>
      </c>
      <c r="K572" s="197">
        <f t="shared" si="39"/>
        <v>121</v>
      </c>
      <c r="L572" s="213" t="s">
        <v>2766</v>
      </c>
      <c r="M572" s="197" t="s">
        <v>2789</v>
      </c>
      <c r="N572" s="212" t="s">
        <v>2790</v>
      </c>
      <c r="O572" s="197" t="s">
        <v>2791</v>
      </c>
      <c r="P572" s="204"/>
      <c r="Q572" s="198"/>
    </row>
    <row r="573" spans="1:17" ht="16.5" customHeight="1">
      <c r="A573" s="197">
        <v>13</v>
      </c>
      <c r="B573" s="197" t="s">
        <v>2726</v>
      </c>
      <c r="C573" s="197" t="s">
        <v>788</v>
      </c>
      <c r="D573" s="197"/>
      <c r="E573" s="212" t="s">
        <v>2792</v>
      </c>
      <c r="F573" s="212" t="s">
        <v>2793</v>
      </c>
      <c r="G573" s="197">
        <v>18</v>
      </c>
      <c r="H573" s="197">
        <v>16</v>
      </c>
      <c r="I573" s="197">
        <v>16</v>
      </c>
      <c r="J573" s="197"/>
      <c r="K573" s="197">
        <f t="shared" si="39"/>
        <v>50</v>
      </c>
      <c r="L573" s="213" t="s">
        <v>2794</v>
      </c>
      <c r="M573" s="197" t="s">
        <v>2795</v>
      </c>
      <c r="N573" s="212" t="s">
        <v>2796</v>
      </c>
      <c r="O573" s="197" t="s">
        <v>2797</v>
      </c>
      <c r="P573" s="204"/>
      <c r="Q573" s="198"/>
    </row>
    <row r="574" spans="1:17" ht="16.5" customHeight="1">
      <c r="A574" s="197">
        <v>14</v>
      </c>
      <c r="B574" s="197" t="s">
        <v>2726</v>
      </c>
      <c r="C574" s="197" t="s">
        <v>788</v>
      </c>
      <c r="D574" s="197"/>
      <c r="E574" s="212" t="s">
        <v>2798</v>
      </c>
      <c r="F574" s="212" t="s">
        <v>2799</v>
      </c>
      <c r="G574" s="197"/>
      <c r="H574" s="197">
        <v>44</v>
      </c>
      <c r="I574" s="197">
        <v>8</v>
      </c>
      <c r="J574" s="197"/>
      <c r="K574" s="197">
        <f t="shared" si="39"/>
        <v>52</v>
      </c>
      <c r="L574" s="213" t="s">
        <v>2800</v>
      </c>
      <c r="M574" s="197" t="s">
        <v>2801</v>
      </c>
      <c r="N574" s="212" t="s">
        <v>2802</v>
      </c>
      <c r="O574" s="197" t="s">
        <v>2803</v>
      </c>
      <c r="P574" s="204"/>
      <c r="Q574" s="198"/>
    </row>
    <row r="575" spans="1:17" ht="16.5" customHeight="1">
      <c r="A575" s="197">
        <v>15</v>
      </c>
      <c r="B575" s="197" t="s">
        <v>2726</v>
      </c>
      <c r="C575" s="197" t="s">
        <v>788</v>
      </c>
      <c r="D575" s="197"/>
      <c r="E575" s="212" t="s">
        <v>2804</v>
      </c>
      <c r="F575" s="212" t="s">
        <v>2805</v>
      </c>
      <c r="G575" s="197"/>
      <c r="H575" s="197">
        <v>32</v>
      </c>
      <c r="I575" s="197"/>
      <c r="J575" s="197"/>
      <c r="K575" s="197">
        <f t="shared" si="39"/>
        <v>32</v>
      </c>
      <c r="L575" s="213" t="s">
        <v>2806</v>
      </c>
      <c r="M575" s="197" t="s">
        <v>2807</v>
      </c>
      <c r="N575" s="212" t="s">
        <v>2808</v>
      </c>
      <c r="O575" s="197" t="s">
        <v>2809</v>
      </c>
      <c r="P575" s="204"/>
      <c r="Q575" s="198"/>
    </row>
    <row r="576" spans="1:17" ht="16.5" customHeight="1">
      <c r="A576" s="197">
        <v>16</v>
      </c>
      <c r="B576" s="197" t="s">
        <v>2726</v>
      </c>
      <c r="C576" s="197" t="s">
        <v>788</v>
      </c>
      <c r="D576" s="215"/>
      <c r="E576" s="214" t="s">
        <v>2810</v>
      </c>
      <c r="F576" s="214" t="s">
        <v>2811</v>
      </c>
      <c r="G576" s="215"/>
      <c r="H576" s="215">
        <v>40</v>
      </c>
      <c r="I576" s="215">
        <v>5</v>
      </c>
      <c r="J576" s="215">
        <v>4</v>
      </c>
      <c r="K576" s="197">
        <f t="shared" si="39"/>
        <v>49</v>
      </c>
      <c r="L576" s="216" t="s">
        <v>2812</v>
      </c>
      <c r="M576" s="215" t="s">
        <v>2813</v>
      </c>
      <c r="N576" s="212" t="s">
        <v>2814</v>
      </c>
      <c r="O576" s="215" t="s">
        <v>2815</v>
      </c>
      <c r="P576" s="217"/>
      <c r="Q576" s="198"/>
    </row>
    <row r="577" spans="1:17" ht="16.5" customHeight="1">
      <c r="A577" s="197">
        <v>17</v>
      </c>
      <c r="B577" s="197" t="s">
        <v>2726</v>
      </c>
      <c r="C577" s="197" t="s">
        <v>788</v>
      </c>
      <c r="D577" s="197"/>
      <c r="E577" s="202" t="s">
        <v>2816</v>
      </c>
      <c r="F577" s="202" t="s">
        <v>2817</v>
      </c>
      <c r="G577" s="197"/>
      <c r="H577" s="197">
        <v>37</v>
      </c>
      <c r="I577" s="197"/>
      <c r="J577" s="197">
        <v>16</v>
      </c>
      <c r="K577" s="197">
        <f t="shared" si="39"/>
        <v>53</v>
      </c>
      <c r="L577" s="203" t="s">
        <v>2818</v>
      </c>
      <c r="M577" s="197" t="s">
        <v>2819</v>
      </c>
      <c r="N577" s="212" t="s">
        <v>2820</v>
      </c>
      <c r="O577" s="197" t="s">
        <v>2821</v>
      </c>
      <c r="P577" s="206"/>
      <c r="Q577" s="198"/>
    </row>
    <row r="578" spans="1:17" ht="16.5" customHeight="1">
      <c r="A578" s="197">
        <v>18</v>
      </c>
      <c r="B578" s="197" t="s">
        <v>2726</v>
      </c>
      <c r="C578" s="230" t="s">
        <v>1062</v>
      </c>
      <c r="D578" s="197"/>
      <c r="E578" s="202" t="s">
        <v>2822</v>
      </c>
      <c r="F578" s="202" t="s">
        <v>2823</v>
      </c>
      <c r="G578" s="197"/>
      <c r="H578" s="197"/>
      <c r="I578" s="197"/>
      <c r="J578" s="197">
        <v>4</v>
      </c>
      <c r="K578" s="197">
        <f t="shared" si="39"/>
        <v>4</v>
      </c>
      <c r="L578" s="203" t="s">
        <v>2824</v>
      </c>
      <c r="M578" s="197" t="s">
        <v>2825</v>
      </c>
      <c r="N578" s="212" t="s">
        <v>2826</v>
      </c>
      <c r="O578" s="197" t="s">
        <v>2827</v>
      </c>
      <c r="P578" s="206">
        <v>800000000</v>
      </c>
      <c r="Q578" s="198"/>
    </row>
    <row r="579" spans="1:17" ht="16.5" customHeight="1">
      <c r="A579" s="197">
        <v>19</v>
      </c>
      <c r="B579" s="197" t="s">
        <v>2726</v>
      </c>
      <c r="C579" s="197" t="s">
        <v>973</v>
      </c>
      <c r="D579" s="197" t="s">
        <v>2828</v>
      </c>
      <c r="E579" s="218" t="s">
        <v>2829</v>
      </c>
      <c r="F579" s="218" t="s">
        <v>2830</v>
      </c>
      <c r="G579" s="219">
        <v>49</v>
      </c>
      <c r="H579" s="219">
        <v>2</v>
      </c>
      <c r="I579" s="219">
        <v>1</v>
      </c>
      <c r="J579" s="219"/>
      <c r="K579" s="197">
        <f t="shared" si="39"/>
        <v>52</v>
      </c>
      <c r="L579" s="220" t="s">
        <v>2831</v>
      </c>
      <c r="M579" s="218" t="s">
        <v>2832</v>
      </c>
      <c r="N579" s="197" t="s">
        <v>1608</v>
      </c>
      <c r="O579" s="218">
        <v>1998.2</v>
      </c>
      <c r="P579" s="197"/>
      <c r="Q579" s="198" t="s">
        <v>2353</v>
      </c>
    </row>
    <row r="580" spans="1:17" ht="16.5" customHeight="1">
      <c r="A580" s="197">
        <v>20</v>
      </c>
      <c r="B580" s="197" t="s">
        <v>2726</v>
      </c>
      <c r="C580" s="197" t="s">
        <v>973</v>
      </c>
      <c r="D580" s="197" t="s">
        <v>2828</v>
      </c>
      <c r="E580" s="218" t="s">
        <v>2078</v>
      </c>
      <c r="F580" s="218" t="s">
        <v>2833</v>
      </c>
      <c r="G580" s="219">
        <v>45</v>
      </c>
      <c r="H580" s="219">
        <v>8</v>
      </c>
      <c r="I580" s="219">
        <v>1</v>
      </c>
      <c r="J580" s="219"/>
      <c r="K580" s="197">
        <f t="shared" si="39"/>
        <v>54</v>
      </c>
      <c r="L580" s="220" t="s">
        <v>2834</v>
      </c>
      <c r="M580" s="218" t="s">
        <v>2833</v>
      </c>
      <c r="N580" s="218" t="s">
        <v>2835</v>
      </c>
      <c r="O580" s="218" t="s">
        <v>2836</v>
      </c>
      <c r="P580" s="197"/>
      <c r="Q580" s="198"/>
    </row>
    <row r="581" spans="1:17" ht="16.5" customHeight="1">
      <c r="A581" s="197">
        <v>21</v>
      </c>
      <c r="B581" s="197" t="s">
        <v>2726</v>
      </c>
      <c r="C581" s="197" t="s">
        <v>973</v>
      </c>
      <c r="D581" s="197" t="s">
        <v>2828</v>
      </c>
      <c r="E581" s="197" t="s">
        <v>2837</v>
      </c>
      <c r="F581" s="197" t="s">
        <v>879</v>
      </c>
      <c r="G581" s="197">
        <v>24</v>
      </c>
      <c r="H581" s="197"/>
      <c r="I581" s="197">
        <v>8</v>
      </c>
      <c r="J581" s="197"/>
      <c r="K581" s="197">
        <f t="shared" si="39"/>
        <v>32</v>
      </c>
      <c r="L581" s="201" t="s">
        <v>2838</v>
      </c>
      <c r="M581" s="197" t="s">
        <v>879</v>
      </c>
      <c r="N581" s="197" t="s">
        <v>2839</v>
      </c>
      <c r="O581" s="197" t="s">
        <v>2840</v>
      </c>
      <c r="P581" s="197"/>
      <c r="Q581" s="198"/>
    </row>
    <row r="582" spans="1:17" ht="16.5" customHeight="1">
      <c r="A582" s="197">
        <v>22</v>
      </c>
      <c r="B582" s="197" t="s">
        <v>2726</v>
      </c>
      <c r="C582" s="197" t="s">
        <v>973</v>
      </c>
      <c r="D582" s="197" t="s">
        <v>2828</v>
      </c>
      <c r="E582" s="197" t="s">
        <v>2841</v>
      </c>
      <c r="F582" s="197" t="s">
        <v>2842</v>
      </c>
      <c r="G582" s="197">
        <v>6</v>
      </c>
      <c r="H582" s="197">
        <v>19</v>
      </c>
      <c r="I582" s="197">
        <v>15</v>
      </c>
      <c r="J582" s="197">
        <v>16</v>
      </c>
      <c r="K582" s="197">
        <f t="shared" si="39"/>
        <v>56</v>
      </c>
      <c r="L582" s="201" t="s">
        <v>2843</v>
      </c>
      <c r="M582" s="197" t="s">
        <v>2844</v>
      </c>
      <c r="N582" s="197" t="s">
        <v>2845</v>
      </c>
      <c r="O582" s="197" t="s">
        <v>2846</v>
      </c>
      <c r="P582" s="197"/>
      <c r="Q582" s="198"/>
    </row>
    <row r="583" spans="1:17" ht="16.5" customHeight="1">
      <c r="A583" s="197">
        <v>23</v>
      </c>
      <c r="B583" s="197" t="s">
        <v>2726</v>
      </c>
      <c r="C583" s="197" t="s">
        <v>973</v>
      </c>
      <c r="D583" s="197" t="s">
        <v>2828</v>
      </c>
      <c r="E583" s="197" t="s">
        <v>2847</v>
      </c>
      <c r="F583" s="197" t="s">
        <v>2848</v>
      </c>
      <c r="G583" s="197">
        <v>31</v>
      </c>
      <c r="H583" s="197">
        <v>13</v>
      </c>
      <c r="I583" s="197">
        <v>16</v>
      </c>
      <c r="J583" s="197"/>
      <c r="K583" s="197">
        <f t="shared" si="39"/>
        <v>60</v>
      </c>
      <c r="L583" s="201" t="s">
        <v>2849</v>
      </c>
      <c r="M583" s="197" t="s">
        <v>2850</v>
      </c>
      <c r="N583" s="197" t="s">
        <v>2851</v>
      </c>
      <c r="O583" s="197" t="s">
        <v>2852</v>
      </c>
      <c r="P583" s="197"/>
      <c r="Q583" s="198"/>
    </row>
    <row r="584" spans="1:17" ht="13.5" customHeight="1">
      <c r="A584" s="197">
        <v>24</v>
      </c>
      <c r="B584" s="197" t="s">
        <v>2726</v>
      </c>
      <c r="C584" s="218" t="s">
        <v>788</v>
      </c>
      <c r="D584" s="218" t="s">
        <v>994</v>
      </c>
      <c r="E584" s="218" t="s">
        <v>2853</v>
      </c>
      <c r="F584" s="221" t="s">
        <v>2854</v>
      </c>
      <c r="G584" s="221">
        <v>40</v>
      </c>
      <c r="H584" s="221">
        <v>0</v>
      </c>
      <c r="I584" s="221">
        <v>4</v>
      </c>
      <c r="J584" s="222">
        <v>2</v>
      </c>
      <c r="K584" s="197">
        <f t="shared" si="39"/>
        <v>46</v>
      </c>
      <c r="L584" s="223" t="s">
        <v>2855</v>
      </c>
      <c r="M584" s="218" t="s">
        <v>2856</v>
      </c>
      <c r="N584" s="224" t="s">
        <v>2857</v>
      </c>
      <c r="O584" s="197" t="s">
        <v>2858</v>
      </c>
      <c r="P584" s="197"/>
      <c r="Q584" s="198"/>
    </row>
    <row r="585" spans="1:17" ht="16.5" customHeight="1">
      <c r="A585" s="197">
        <v>25</v>
      </c>
      <c r="B585" s="197" t="s">
        <v>2726</v>
      </c>
      <c r="C585" s="226" t="s">
        <v>1051</v>
      </c>
      <c r="D585" s="197"/>
      <c r="E585" s="218" t="s">
        <v>2859</v>
      </c>
      <c r="F585" s="218" t="s">
        <v>2860</v>
      </c>
      <c r="G585" s="219">
        <v>31</v>
      </c>
      <c r="H585" s="219">
        <v>5</v>
      </c>
      <c r="I585" s="219"/>
      <c r="J585" s="219"/>
      <c r="K585" s="197">
        <f t="shared" si="39"/>
        <v>36</v>
      </c>
      <c r="L585" s="220" t="s">
        <v>2861</v>
      </c>
      <c r="M585" s="218" t="s">
        <v>2862</v>
      </c>
      <c r="N585" s="218" t="s">
        <v>2863</v>
      </c>
      <c r="O585" s="218" t="s">
        <v>2864</v>
      </c>
      <c r="P585" s="197"/>
      <c r="Q585" s="198"/>
    </row>
    <row r="586" spans="1:17" ht="16.5" customHeight="1">
      <c r="A586" s="197">
        <v>26</v>
      </c>
      <c r="B586" s="197" t="s">
        <v>2726</v>
      </c>
      <c r="C586" s="197" t="s">
        <v>788</v>
      </c>
      <c r="D586" s="197"/>
      <c r="E586" s="197" t="s">
        <v>2865</v>
      </c>
      <c r="F586" s="197"/>
      <c r="G586" s="197">
        <v>36</v>
      </c>
      <c r="H586" s="197"/>
      <c r="I586" s="197"/>
      <c r="J586" s="197">
        <v>16</v>
      </c>
      <c r="K586" s="197">
        <f t="shared" si="39"/>
        <v>52</v>
      </c>
      <c r="L586" s="201" t="s">
        <v>2866</v>
      </c>
      <c r="M586" s="197" t="s">
        <v>2867</v>
      </c>
      <c r="N586" s="197" t="s">
        <v>2868</v>
      </c>
      <c r="O586" s="197" t="s">
        <v>2869</v>
      </c>
      <c r="P586" s="197"/>
      <c r="Q586" s="198" t="s">
        <v>2353</v>
      </c>
    </row>
    <row r="587" spans="1:17" ht="16.5" customHeight="1">
      <c r="A587" s="197">
        <v>27</v>
      </c>
      <c r="B587" s="197" t="s">
        <v>2726</v>
      </c>
      <c r="C587" s="197" t="s">
        <v>788</v>
      </c>
      <c r="D587" s="197" t="s">
        <v>1135</v>
      </c>
      <c r="E587" s="197" t="s">
        <v>2870</v>
      </c>
      <c r="F587" s="197" t="s">
        <v>2871</v>
      </c>
      <c r="G587" s="197">
        <v>18</v>
      </c>
      <c r="H587" s="197">
        <v>6</v>
      </c>
      <c r="I587" s="197">
        <v>5</v>
      </c>
      <c r="J587" s="197">
        <v>47</v>
      </c>
      <c r="K587" s="197">
        <f>SUM(G587:J587)</f>
        <v>76</v>
      </c>
      <c r="L587" s="201" t="s">
        <v>2872</v>
      </c>
      <c r="M587" s="197" t="s">
        <v>2873</v>
      </c>
      <c r="N587" s="197" t="s">
        <v>2874</v>
      </c>
      <c r="O587" s="197" t="s">
        <v>2875</v>
      </c>
      <c r="P587" s="197"/>
      <c r="Q587" s="198"/>
    </row>
    <row r="588" spans="1:17" ht="16.5" customHeight="1">
      <c r="A588" s="197">
        <v>28</v>
      </c>
      <c r="B588" s="197" t="s">
        <v>2726</v>
      </c>
      <c r="C588" s="197" t="s">
        <v>788</v>
      </c>
      <c r="D588" s="197" t="s">
        <v>1135</v>
      </c>
      <c r="E588" s="197" t="s">
        <v>2876</v>
      </c>
      <c r="F588" s="197" t="s">
        <v>2877</v>
      </c>
      <c r="G588" s="197"/>
      <c r="H588" s="197">
        <v>14</v>
      </c>
      <c r="I588" s="197">
        <v>6</v>
      </c>
      <c r="J588" s="197">
        <v>37</v>
      </c>
      <c r="K588" s="197">
        <f t="shared" si="39"/>
        <v>57</v>
      </c>
      <c r="L588" s="201" t="s">
        <v>2878</v>
      </c>
      <c r="M588" s="197" t="s">
        <v>2879</v>
      </c>
      <c r="N588" s="197" t="s">
        <v>2880</v>
      </c>
      <c r="O588" s="197" t="s">
        <v>2881</v>
      </c>
      <c r="P588" s="197"/>
      <c r="Q588" s="198"/>
    </row>
    <row r="589" spans="1:17" ht="16.5" customHeight="1">
      <c r="A589" s="197">
        <v>29</v>
      </c>
      <c r="B589" s="197" t="s">
        <v>2726</v>
      </c>
      <c r="C589" s="226" t="s">
        <v>1051</v>
      </c>
      <c r="D589" s="197" t="s">
        <v>1135</v>
      </c>
      <c r="E589" s="197" t="s">
        <v>2882</v>
      </c>
      <c r="F589" s="197" t="s">
        <v>2883</v>
      </c>
      <c r="G589" s="197"/>
      <c r="H589" s="197">
        <v>6</v>
      </c>
      <c r="I589" s="197">
        <v>12</v>
      </c>
      <c r="J589" s="197">
        <v>26</v>
      </c>
      <c r="K589" s="197">
        <f t="shared" si="39"/>
        <v>44</v>
      </c>
      <c r="L589" s="201" t="s">
        <v>2883</v>
      </c>
      <c r="M589" s="197" t="s">
        <v>2883</v>
      </c>
      <c r="N589" s="197" t="s">
        <v>2883</v>
      </c>
      <c r="O589" s="197" t="s">
        <v>2883</v>
      </c>
      <c r="P589" s="197"/>
      <c r="Q589" s="198"/>
    </row>
    <row r="590" spans="1:17" ht="16.5" customHeight="1">
      <c r="A590" s="197">
        <v>30</v>
      </c>
      <c r="B590" s="197" t="s">
        <v>2726</v>
      </c>
      <c r="C590" s="197" t="s">
        <v>668</v>
      </c>
      <c r="D590" s="197" t="s">
        <v>5171</v>
      </c>
      <c r="E590" s="197" t="s">
        <v>2884</v>
      </c>
      <c r="F590" s="197" t="s">
        <v>2885</v>
      </c>
      <c r="G590" s="197"/>
      <c r="H590" s="197">
        <v>19</v>
      </c>
      <c r="I590" s="197">
        <v>6</v>
      </c>
      <c r="J590" s="197">
        <v>17</v>
      </c>
      <c r="K590" s="197">
        <f t="shared" si="39"/>
        <v>42</v>
      </c>
      <c r="L590" s="201" t="s">
        <v>2886</v>
      </c>
      <c r="M590" s="197" t="s">
        <v>2885</v>
      </c>
      <c r="N590" s="197" t="s">
        <v>2887</v>
      </c>
      <c r="O590" s="197" t="s">
        <v>2888</v>
      </c>
      <c r="P590" s="197"/>
      <c r="Q590" s="198"/>
    </row>
    <row r="591" spans="1:17" ht="16.5" customHeight="1">
      <c r="A591" s="197">
        <v>31</v>
      </c>
      <c r="B591" s="197" t="s">
        <v>2726</v>
      </c>
      <c r="C591" s="231" t="s">
        <v>1238</v>
      </c>
      <c r="D591" s="197" t="s">
        <v>1135</v>
      </c>
      <c r="E591" s="197" t="s">
        <v>2889</v>
      </c>
      <c r="F591" s="197" t="s">
        <v>2362</v>
      </c>
      <c r="G591" s="197"/>
      <c r="H591" s="197"/>
      <c r="I591" s="197">
        <v>11</v>
      </c>
      <c r="J591" s="197">
        <v>113</v>
      </c>
      <c r="K591" s="197">
        <f t="shared" si="39"/>
        <v>124</v>
      </c>
      <c r="L591" s="201" t="s">
        <v>2890</v>
      </c>
      <c r="M591" s="197" t="s">
        <v>2891</v>
      </c>
      <c r="N591" s="197" t="s">
        <v>2892</v>
      </c>
      <c r="O591" s="197" t="s">
        <v>2893</v>
      </c>
      <c r="P591" s="197"/>
      <c r="Q591" s="198"/>
    </row>
    <row r="592" spans="1:17" ht="16.5" customHeight="1">
      <c r="A592" s="197">
        <v>32</v>
      </c>
      <c r="B592" s="197" t="s">
        <v>2726</v>
      </c>
      <c r="C592" s="226" t="s">
        <v>1051</v>
      </c>
      <c r="D592" s="218" t="s">
        <v>2894</v>
      </c>
      <c r="E592" s="218" t="s">
        <v>2895</v>
      </c>
      <c r="F592" s="218" t="s">
        <v>2896</v>
      </c>
      <c r="G592" s="219">
        <v>30</v>
      </c>
      <c r="H592" s="219">
        <v>3</v>
      </c>
      <c r="I592" s="219">
        <v>8</v>
      </c>
      <c r="J592" s="219"/>
      <c r="K592" s="197">
        <f t="shared" si="39"/>
        <v>41</v>
      </c>
      <c r="L592" s="220" t="s">
        <v>2897</v>
      </c>
      <c r="M592" s="218" t="s">
        <v>2898</v>
      </c>
      <c r="N592" s="218" t="s">
        <v>2899</v>
      </c>
      <c r="O592" s="218" t="s">
        <v>2900</v>
      </c>
      <c r="P592" s="197"/>
      <c r="Q592" s="198"/>
    </row>
    <row r="593" spans="1:17" ht="16.5" customHeight="1">
      <c r="A593" s="197">
        <v>33</v>
      </c>
      <c r="B593" s="197" t="s">
        <v>2726</v>
      </c>
      <c r="C593" s="197" t="s">
        <v>788</v>
      </c>
      <c r="D593" s="197" t="s">
        <v>957</v>
      </c>
      <c r="E593" s="197" t="s">
        <v>2901</v>
      </c>
      <c r="F593" s="197"/>
      <c r="G593" s="197">
        <v>43</v>
      </c>
      <c r="H593" s="197">
        <v>6</v>
      </c>
      <c r="I593" s="197">
        <v>1</v>
      </c>
      <c r="J593" s="197"/>
      <c r="K593" s="197">
        <f t="shared" si="39"/>
        <v>50</v>
      </c>
      <c r="L593" s="225" t="s">
        <v>2902</v>
      </c>
      <c r="M593" s="197"/>
      <c r="N593" s="197"/>
      <c r="O593" s="197" t="s">
        <v>2903</v>
      </c>
      <c r="P593" s="197"/>
      <c r="Q593" s="226" t="s">
        <v>2904</v>
      </c>
    </row>
    <row r="594" spans="1:17" ht="16.5" customHeight="1">
      <c r="A594" s="197">
        <v>34</v>
      </c>
      <c r="B594" s="197" t="s">
        <v>2726</v>
      </c>
      <c r="C594" s="197" t="s">
        <v>788</v>
      </c>
      <c r="D594" s="197"/>
      <c r="E594" s="197" t="s">
        <v>2905</v>
      </c>
      <c r="F594" s="197"/>
      <c r="G594" s="197">
        <v>34</v>
      </c>
      <c r="H594" s="197"/>
      <c r="I594" s="197"/>
      <c r="J594" s="197">
        <v>7</v>
      </c>
      <c r="K594" s="197">
        <f t="shared" si="39"/>
        <v>41</v>
      </c>
      <c r="L594" s="201" t="s">
        <v>2906</v>
      </c>
      <c r="M594" s="197" t="s">
        <v>2907</v>
      </c>
      <c r="N594" s="197" t="s">
        <v>2908</v>
      </c>
      <c r="O594" s="197">
        <v>20051208</v>
      </c>
      <c r="P594" s="227">
        <v>840000000</v>
      </c>
      <c r="Q594" s="226"/>
    </row>
    <row r="595" spans="1:17" ht="16.5" customHeight="1">
      <c r="A595" s="197">
        <v>35</v>
      </c>
      <c r="B595" s="197" t="s">
        <v>2726</v>
      </c>
      <c r="C595" s="197" t="s">
        <v>788</v>
      </c>
      <c r="D595" s="197"/>
      <c r="E595" s="197" t="s">
        <v>2909</v>
      </c>
      <c r="F595" s="197" t="s">
        <v>2805</v>
      </c>
      <c r="G595" s="197">
        <v>40</v>
      </c>
      <c r="H595" s="197">
        <v>28</v>
      </c>
      <c r="I595" s="197">
        <v>8</v>
      </c>
      <c r="J595" s="197"/>
      <c r="K595" s="197">
        <f t="shared" si="39"/>
        <v>76</v>
      </c>
      <c r="L595" s="201" t="s">
        <v>2910</v>
      </c>
      <c r="M595" s="197" t="s">
        <v>2807</v>
      </c>
      <c r="N595" s="197" t="s">
        <v>2911</v>
      </c>
      <c r="O595" s="197" t="s">
        <v>2912</v>
      </c>
      <c r="P595" s="197"/>
      <c r="Q595" s="198"/>
    </row>
    <row r="596" spans="1:17" ht="16.5" customHeight="1">
      <c r="A596" s="197">
        <v>36</v>
      </c>
      <c r="B596" s="197" t="s">
        <v>2726</v>
      </c>
      <c r="C596" s="197" t="s">
        <v>788</v>
      </c>
      <c r="D596" s="197"/>
      <c r="E596" s="197" t="s">
        <v>2913</v>
      </c>
      <c r="F596" s="197" t="s">
        <v>2914</v>
      </c>
      <c r="G596" s="197">
        <v>20</v>
      </c>
      <c r="H596" s="197">
        <v>1</v>
      </c>
      <c r="I596" s="197">
        <v>8</v>
      </c>
      <c r="J596" s="197"/>
      <c r="K596" s="197">
        <f t="shared" si="39"/>
        <v>29</v>
      </c>
      <c r="L596" s="201" t="s">
        <v>2915</v>
      </c>
      <c r="M596" s="197" t="s">
        <v>2916</v>
      </c>
      <c r="N596" s="197" t="s">
        <v>2917</v>
      </c>
      <c r="O596" s="197" t="s">
        <v>2918</v>
      </c>
      <c r="P596" s="197"/>
      <c r="Q596" s="198" t="s">
        <v>2353</v>
      </c>
    </row>
    <row r="597" spans="1:17" ht="16.5" customHeight="1">
      <c r="A597" s="197">
        <v>37</v>
      </c>
      <c r="B597" s="197" t="s">
        <v>2726</v>
      </c>
      <c r="C597" s="197" t="s">
        <v>788</v>
      </c>
      <c r="D597" s="197"/>
      <c r="E597" s="197" t="s">
        <v>2919</v>
      </c>
      <c r="F597" s="197" t="s">
        <v>2920</v>
      </c>
      <c r="G597" s="197">
        <v>41</v>
      </c>
      <c r="H597" s="197">
        <v>4</v>
      </c>
      <c r="I597" s="197"/>
      <c r="J597" s="197"/>
      <c r="K597" s="197">
        <f t="shared" si="39"/>
        <v>45</v>
      </c>
      <c r="L597" s="201" t="s">
        <v>2921</v>
      </c>
      <c r="M597" s="197" t="s">
        <v>2922</v>
      </c>
      <c r="N597" s="197" t="s">
        <v>2923</v>
      </c>
      <c r="O597" s="197" t="s">
        <v>2924</v>
      </c>
      <c r="P597" s="197"/>
      <c r="Q597" s="198"/>
    </row>
    <row r="598" spans="1:17" ht="16.5" customHeight="1">
      <c r="A598" s="197">
        <v>38</v>
      </c>
      <c r="B598" s="197" t="s">
        <v>2726</v>
      </c>
      <c r="C598" s="197" t="s">
        <v>788</v>
      </c>
      <c r="D598" s="197" t="s">
        <v>1594</v>
      </c>
      <c r="E598" s="197" t="s">
        <v>2925</v>
      </c>
      <c r="F598" s="197" t="s">
        <v>2926</v>
      </c>
      <c r="G598" s="197"/>
      <c r="H598" s="197">
        <v>326</v>
      </c>
      <c r="I598" s="197">
        <v>36</v>
      </c>
      <c r="J598" s="197">
        <v>16</v>
      </c>
      <c r="K598" s="197">
        <f t="shared" si="39"/>
        <v>378</v>
      </c>
      <c r="L598" s="201" t="s">
        <v>2927</v>
      </c>
      <c r="M598" s="197" t="s">
        <v>2928</v>
      </c>
      <c r="N598" s="197" t="s">
        <v>2929</v>
      </c>
      <c r="O598" s="228">
        <v>40581</v>
      </c>
      <c r="P598" s="197"/>
      <c r="Q598" s="198"/>
    </row>
    <row r="599" spans="1:17" ht="16.5" customHeight="1">
      <c r="A599" s="197">
        <v>39</v>
      </c>
      <c r="B599" s="197" t="s">
        <v>2726</v>
      </c>
      <c r="C599" s="207" t="s">
        <v>788</v>
      </c>
      <c r="D599" s="197" t="s">
        <v>1124</v>
      </c>
      <c r="E599" s="197" t="s">
        <v>2930</v>
      </c>
      <c r="F599" s="197" t="s">
        <v>2931</v>
      </c>
      <c r="G599" s="197">
        <v>30</v>
      </c>
      <c r="H599" s="197">
        <v>7</v>
      </c>
      <c r="I599" s="197">
        <v>1</v>
      </c>
      <c r="J599" s="197"/>
      <c r="K599" s="197">
        <f t="shared" si="39"/>
        <v>38</v>
      </c>
      <c r="L599" s="201" t="s">
        <v>2932</v>
      </c>
      <c r="M599" s="197" t="s">
        <v>2933</v>
      </c>
      <c r="N599" s="197" t="s">
        <v>2934</v>
      </c>
      <c r="O599" s="228">
        <v>35730</v>
      </c>
      <c r="P599" s="197"/>
      <c r="Q599" s="198"/>
    </row>
    <row r="600" spans="1:17" ht="16.5" customHeight="1">
      <c r="A600" s="197">
        <v>40</v>
      </c>
      <c r="B600" s="197" t="s">
        <v>2726</v>
      </c>
      <c r="C600" s="231" t="s">
        <v>1238</v>
      </c>
      <c r="D600" s="197"/>
      <c r="E600" s="197" t="s">
        <v>2935</v>
      </c>
      <c r="F600" s="197" t="s">
        <v>2936</v>
      </c>
      <c r="G600" s="229" t="s">
        <v>2937</v>
      </c>
      <c r="H600" s="229" t="s">
        <v>2938</v>
      </c>
      <c r="I600" s="229" t="s">
        <v>2939</v>
      </c>
      <c r="J600" s="197"/>
      <c r="K600" s="197">
        <v>21</v>
      </c>
      <c r="L600" s="201" t="s">
        <v>2940</v>
      </c>
      <c r="M600" s="197" t="s">
        <v>2941</v>
      </c>
      <c r="N600" s="197" t="s">
        <v>2942</v>
      </c>
      <c r="O600" s="228">
        <v>40701</v>
      </c>
      <c r="P600" s="197"/>
      <c r="Q600" s="198"/>
    </row>
    <row r="601" spans="1:17" ht="16.5" customHeight="1">
      <c r="A601" s="197">
        <v>41</v>
      </c>
      <c r="B601" s="197" t="s">
        <v>2726</v>
      </c>
      <c r="C601" s="197" t="s">
        <v>788</v>
      </c>
      <c r="D601" s="197" t="s">
        <v>1073</v>
      </c>
      <c r="E601" s="197" t="s">
        <v>2943</v>
      </c>
      <c r="F601" s="197" t="s">
        <v>2943</v>
      </c>
      <c r="G601" s="197">
        <v>18</v>
      </c>
      <c r="H601" s="197">
        <v>2</v>
      </c>
      <c r="I601" s="197">
        <v>20</v>
      </c>
      <c r="J601" s="197">
        <v>13</v>
      </c>
      <c r="K601" s="197">
        <f t="shared" si="39"/>
        <v>53</v>
      </c>
      <c r="L601" s="201" t="s">
        <v>2944</v>
      </c>
      <c r="M601" s="197" t="s">
        <v>2945</v>
      </c>
      <c r="N601" s="197" t="s">
        <v>2946</v>
      </c>
      <c r="O601" s="197" t="s">
        <v>2947</v>
      </c>
      <c r="P601" s="227">
        <v>1800000000</v>
      </c>
      <c r="Q601" s="198"/>
    </row>
    <row r="602" spans="1:17" ht="16.5" customHeight="1">
      <c r="A602" s="197">
        <v>42</v>
      </c>
      <c r="B602" s="197" t="s">
        <v>2726</v>
      </c>
      <c r="C602" s="197" t="s">
        <v>788</v>
      </c>
      <c r="D602" s="197" t="s">
        <v>2497</v>
      </c>
      <c r="E602" s="197" t="s">
        <v>2948</v>
      </c>
      <c r="F602" s="197" t="s">
        <v>2948</v>
      </c>
      <c r="G602" s="197">
        <v>15</v>
      </c>
      <c r="H602" s="197"/>
      <c r="I602" s="197">
        <v>3</v>
      </c>
      <c r="J602" s="197">
        <v>39</v>
      </c>
      <c r="K602" s="197">
        <f t="shared" si="39"/>
        <v>57</v>
      </c>
      <c r="L602" s="201" t="s">
        <v>2949</v>
      </c>
      <c r="M602" s="197" t="s">
        <v>2950</v>
      </c>
      <c r="N602" s="197" t="s">
        <v>2951</v>
      </c>
      <c r="O602" s="197" t="s">
        <v>2952</v>
      </c>
      <c r="P602" s="204">
        <v>100000000</v>
      </c>
      <c r="Q602" s="198"/>
    </row>
    <row r="603" spans="1:17" ht="16.5" customHeight="1">
      <c r="A603" s="197">
        <v>43</v>
      </c>
      <c r="B603" s="197" t="s">
        <v>2726</v>
      </c>
      <c r="C603" s="226" t="s">
        <v>1051</v>
      </c>
      <c r="D603" s="197"/>
      <c r="E603" s="197" t="s">
        <v>2953</v>
      </c>
      <c r="F603" s="197" t="s">
        <v>2953</v>
      </c>
      <c r="G603" s="197"/>
      <c r="H603" s="197"/>
      <c r="I603" s="197">
        <v>20</v>
      </c>
      <c r="J603" s="197">
        <v>20</v>
      </c>
      <c r="K603" s="197">
        <f t="shared" si="39"/>
        <v>40</v>
      </c>
      <c r="L603" s="201" t="s">
        <v>2954</v>
      </c>
      <c r="M603" s="197" t="s">
        <v>2955</v>
      </c>
      <c r="N603" s="197" t="s">
        <v>2956</v>
      </c>
      <c r="O603" s="197"/>
      <c r="P603" s="204"/>
      <c r="Q603" s="198"/>
    </row>
    <row r="604" spans="1:17" ht="16.5" customHeight="1">
      <c r="A604" s="197">
        <v>44</v>
      </c>
      <c r="B604" s="197" t="s">
        <v>2726</v>
      </c>
      <c r="C604" s="197" t="s">
        <v>788</v>
      </c>
      <c r="D604" s="197"/>
      <c r="E604" s="197" t="s">
        <v>2957</v>
      </c>
      <c r="F604" s="197" t="s">
        <v>2957</v>
      </c>
      <c r="G604" s="197"/>
      <c r="H604" s="197"/>
      <c r="I604" s="197"/>
      <c r="J604" s="197">
        <v>54</v>
      </c>
      <c r="K604" s="197">
        <f t="shared" si="39"/>
        <v>54</v>
      </c>
      <c r="L604" s="201" t="s">
        <v>2958</v>
      </c>
      <c r="M604" s="197"/>
      <c r="N604" s="197" t="s">
        <v>2959</v>
      </c>
      <c r="O604" s="228">
        <v>35083</v>
      </c>
      <c r="P604" s="197"/>
      <c r="Q604" s="198"/>
    </row>
    <row r="605" spans="1:17" ht="16.5" customHeight="1">
      <c r="A605" s="197">
        <v>45</v>
      </c>
      <c r="B605" s="197" t="s">
        <v>2726</v>
      </c>
      <c r="C605" s="226" t="s">
        <v>1051</v>
      </c>
      <c r="D605" s="197"/>
      <c r="E605" s="197" t="s">
        <v>2960</v>
      </c>
      <c r="F605" s="197" t="s">
        <v>2960</v>
      </c>
      <c r="G605" s="197"/>
      <c r="H605" s="197"/>
      <c r="I605" s="197"/>
      <c r="J605" s="197">
        <v>30</v>
      </c>
      <c r="K605" s="197">
        <f t="shared" si="39"/>
        <v>30</v>
      </c>
      <c r="L605" s="201" t="s">
        <v>2961</v>
      </c>
      <c r="M605" s="197" t="s">
        <v>2962</v>
      </c>
      <c r="N605" s="197" t="s">
        <v>2963</v>
      </c>
      <c r="O605" s="228">
        <v>40891</v>
      </c>
      <c r="P605" s="197"/>
      <c r="Q605" s="198"/>
    </row>
    <row r="606" spans="1:17" ht="16.5" customHeight="1">
      <c r="A606" s="197">
        <v>46</v>
      </c>
      <c r="B606" s="197" t="s">
        <v>2726</v>
      </c>
      <c r="C606" s="226" t="s">
        <v>1051</v>
      </c>
      <c r="D606" s="197"/>
      <c r="E606" s="197" t="s">
        <v>2964</v>
      </c>
      <c r="F606" s="197" t="s">
        <v>2965</v>
      </c>
      <c r="G606" s="197">
        <v>47</v>
      </c>
      <c r="H606" s="197"/>
      <c r="I606" s="197"/>
      <c r="J606" s="197"/>
      <c r="K606" s="197">
        <f t="shared" si="39"/>
        <v>47</v>
      </c>
      <c r="L606" s="201" t="s">
        <v>2966</v>
      </c>
      <c r="M606" s="197" t="s">
        <v>2965</v>
      </c>
      <c r="N606" s="197" t="s">
        <v>2967</v>
      </c>
      <c r="O606" s="197" t="s">
        <v>2968</v>
      </c>
      <c r="P606" s="227">
        <v>50000000</v>
      </c>
      <c r="Q606" s="198"/>
    </row>
    <row r="607" spans="1:17" ht="16.5" customHeight="1">
      <c r="A607" s="4" t="s">
        <v>786</v>
      </c>
      <c r="B607" s="4" t="s">
        <v>2980</v>
      </c>
      <c r="C607" s="4"/>
      <c r="D607" s="4"/>
      <c r="E607" s="4"/>
      <c r="F607" s="4"/>
      <c r="G607" s="5">
        <f>SUM(G608:G658)</f>
        <v>2455</v>
      </c>
      <c r="H607" s="5">
        <f t="shared" ref="H607:K607" si="40">SUM(H608:H658)</f>
        <v>1303</v>
      </c>
      <c r="I607" s="5">
        <f t="shared" si="40"/>
        <v>285</v>
      </c>
      <c r="J607" s="5">
        <f t="shared" si="40"/>
        <v>539</v>
      </c>
      <c r="K607" s="5">
        <f t="shared" si="40"/>
        <v>4582</v>
      </c>
      <c r="L607" s="4"/>
      <c r="M607" s="4"/>
      <c r="N607" s="4"/>
      <c r="O607" s="4"/>
      <c r="P607" s="4"/>
      <c r="Q607" s="4"/>
    </row>
    <row r="608" spans="1:17" ht="13.5" customHeight="1">
      <c r="A608" s="65">
        <v>1</v>
      </c>
      <c r="B608" s="65" t="s">
        <v>4231</v>
      </c>
      <c r="C608" s="65" t="s">
        <v>668</v>
      </c>
      <c r="D608" s="10" t="s">
        <v>3880</v>
      </c>
      <c r="E608" s="10" t="s">
        <v>3881</v>
      </c>
      <c r="F608" s="10" t="s">
        <v>3881</v>
      </c>
      <c r="G608" s="65">
        <v>117</v>
      </c>
      <c r="H608" s="65">
        <v>4</v>
      </c>
      <c r="I608" s="65">
        <v>10</v>
      </c>
      <c r="J608" s="65"/>
      <c r="K608" s="65">
        <f t="shared" ref="K608:K614" si="41">SUM(G608:J608)</f>
        <v>131</v>
      </c>
      <c r="L608" s="67" t="s">
        <v>3943</v>
      </c>
      <c r="M608" s="67" t="s">
        <v>3944</v>
      </c>
      <c r="N608" s="67" t="s">
        <v>3945</v>
      </c>
      <c r="O608" s="67" t="s">
        <v>3946</v>
      </c>
      <c r="P608" s="380"/>
      <c r="Q608" s="293"/>
    </row>
    <row r="609" spans="1:17" ht="11.25" customHeight="1">
      <c r="A609" s="65">
        <v>2</v>
      </c>
      <c r="B609" s="65" t="s">
        <v>4231</v>
      </c>
      <c r="C609" s="65" t="s">
        <v>3947</v>
      </c>
      <c r="D609" s="10" t="s">
        <v>3948</v>
      </c>
      <c r="E609" s="10" t="s">
        <v>3949</v>
      </c>
      <c r="F609" s="10" t="s">
        <v>3950</v>
      </c>
      <c r="G609" s="10">
        <v>60</v>
      </c>
      <c r="H609" s="10">
        <v>30</v>
      </c>
      <c r="I609" s="10"/>
      <c r="J609" s="65"/>
      <c r="K609" s="65">
        <f t="shared" si="41"/>
        <v>90</v>
      </c>
      <c r="L609" s="381" t="s">
        <v>3951</v>
      </c>
      <c r="M609" s="381" t="s">
        <v>3952</v>
      </c>
      <c r="N609" s="381" t="s">
        <v>3953</v>
      </c>
      <c r="O609" s="381" t="s">
        <v>3954</v>
      </c>
      <c r="P609" s="380"/>
      <c r="Q609" s="293"/>
    </row>
    <row r="610" spans="1:17" ht="11.25" customHeight="1">
      <c r="A610" s="65">
        <v>3</v>
      </c>
      <c r="B610" s="65" t="s">
        <v>4231</v>
      </c>
      <c r="C610" s="65" t="s">
        <v>3947</v>
      </c>
      <c r="D610" s="10" t="s">
        <v>3948</v>
      </c>
      <c r="E610" s="10" t="s">
        <v>3955</v>
      </c>
      <c r="F610" s="10" t="s">
        <v>3955</v>
      </c>
      <c r="G610" s="65">
        <v>43</v>
      </c>
      <c r="H610" s="65">
        <v>16</v>
      </c>
      <c r="I610" s="65">
        <v>2</v>
      </c>
      <c r="J610" s="65"/>
      <c r="K610" s="65">
        <f t="shared" si="41"/>
        <v>61</v>
      </c>
      <c r="L610" s="67" t="s">
        <v>3956</v>
      </c>
      <c r="M610" s="67" t="s">
        <v>3957</v>
      </c>
      <c r="N610" s="67" t="s">
        <v>3958</v>
      </c>
      <c r="O610" s="382" t="s">
        <v>3959</v>
      </c>
      <c r="P610" s="380"/>
      <c r="Q610" s="293"/>
    </row>
    <row r="611" spans="1:17" ht="11.25" customHeight="1">
      <c r="A611" s="65">
        <v>4</v>
      </c>
      <c r="B611" s="65" t="s">
        <v>4231</v>
      </c>
      <c r="C611" s="65" t="s">
        <v>3960</v>
      </c>
      <c r="D611" s="10" t="s">
        <v>3961</v>
      </c>
      <c r="E611" s="10" t="s">
        <v>3962</v>
      </c>
      <c r="F611" s="10" t="s">
        <v>3962</v>
      </c>
      <c r="G611" s="10">
        <v>30</v>
      </c>
      <c r="H611" s="10"/>
      <c r="I611" s="10">
        <v>12</v>
      </c>
      <c r="J611" s="65"/>
      <c r="K611" s="65">
        <f t="shared" si="41"/>
        <v>42</v>
      </c>
      <c r="L611" s="381" t="s">
        <v>3963</v>
      </c>
      <c r="M611" s="381" t="s">
        <v>3964</v>
      </c>
      <c r="N611" s="381" t="s">
        <v>3965</v>
      </c>
      <c r="O611" s="381" t="s">
        <v>3966</v>
      </c>
      <c r="P611" s="380"/>
      <c r="Q611" s="293"/>
    </row>
    <row r="612" spans="1:17" ht="11.25" customHeight="1">
      <c r="A612" s="65">
        <v>5</v>
      </c>
      <c r="B612" s="65" t="s">
        <v>4231</v>
      </c>
      <c r="C612" s="65" t="s">
        <v>3967</v>
      </c>
      <c r="D612" s="10" t="s">
        <v>3968</v>
      </c>
      <c r="E612" s="10" t="s">
        <v>3969</v>
      </c>
      <c r="F612" s="10" t="s">
        <v>3970</v>
      </c>
      <c r="G612" s="10">
        <v>24</v>
      </c>
      <c r="H612" s="10">
        <v>4</v>
      </c>
      <c r="I612" s="10">
        <v>2</v>
      </c>
      <c r="J612" s="65"/>
      <c r="K612" s="65">
        <f t="shared" si="41"/>
        <v>30</v>
      </c>
      <c r="L612" s="381" t="s">
        <v>3971</v>
      </c>
      <c r="M612" s="381" t="s">
        <v>3972</v>
      </c>
      <c r="N612" s="381" t="s">
        <v>3973</v>
      </c>
      <c r="O612" s="381" t="s">
        <v>3974</v>
      </c>
      <c r="P612" s="380"/>
      <c r="Q612" s="293"/>
    </row>
    <row r="613" spans="1:17" ht="11.25" customHeight="1">
      <c r="A613" s="65">
        <v>6</v>
      </c>
      <c r="B613" s="65" t="s">
        <v>4231</v>
      </c>
      <c r="C613" s="65" t="s">
        <v>3967</v>
      </c>
      <c r="D613" s="10" t="s">
        <v>3968</v>
      </c>
      <c r="E613" s="10" t="s">
        <v>3975</v>
      </c>
      <c r="F613" s="10" t="s">
        <v>3976</v>
      </c>
      <c r="G613" s="65">
        <v>25</v>
      </c>
      <c r="H613" s="65">
        <v>5</v>
      </c>
      <c r="I613" s="65">
        <v>0</v>
      </c>
      <c r="J613" s="65"/>
      <c r="K613" s="65">
        <f t="shared" si="41"/>
        <v>30</v>
      </c>
      <c r="L613" s="67" t="s">
        <v>3977</v>
      </c>
      <c r="M613" s="67" t="s">
        <v>3978</v>
      </c>
      <c r="N613" s="67" t="s">
        <v>3979</v>
      </c>
      <c r="O613" s="67" t="s">
        <v>3980</v>
      </c>
      <c r="P613" s="380"/>
      <c r="Q613" s="293"/>
    </row>
    <row r="614" spans="1:17" ht="11.25" customHeight="1">
      <c r="A614" s="65">
        <v>7</v>
      </c>
      <c r="B614" s="65" t="s">
        <v>4231</v>
      </c>
      <c r="C614" s="65" t="s">
        <v>3967</v>
      </c>
      <c r="D614" s="10" t="s">
        <v>3968</v>
      </c>
      <c r="E614" s="10" t="s">
        <v>3981</v>
      </c>
      <c r="F614" s="10" t="s">
        <v>3981</v>
      </c>
      <c r="G614" s="65">
        <v>44</v>
      </c>
      <c r="H614" s="65" t="s">
        <v>3982</v>
      </c>
      <c r="I614" s="65" t="s">
        <v>3982</v>
      </c>
      <c r="J614" s="65"/>
      <c r="K614" s="65">
        <f t="shared" si="41"/>
        <v>44</v>
      </c>
      <c r="L614" s="67" t="s">
        <v>3983</v>
      </c>
      <c r="M614" s="67" t="s">
        <v>3984</v>
      </c>
      <c r="N614" s="67" t="s">
        <v>3985</v>
      </c>
      <c r="O614" s="382" t="s">
        <v>3986</v>
      </c>
      <c r="P614" s="380"/>
      <c r="Q614" s="293"/>
    </row>
    <row r="615" spans="1:17" ht="11.25" customHeight="1">
      <c r="A615" s="65">
        <v>8</v>
      </c>
      <c r="B615" s="65" t="s">
        <v>4231</v>
      </c>
      <c r="C615" s="65" t="s">
        <v>3967</v>
      </c>
      <c r="D615" s="65" t="s">
        <v>3987</v>
      </c>
      <c r="E615" s="65" t="s">
        <v>3988</v>
      </c>
      <c r="F615" s="65" t="s">
        <v>3989</v>
      </c>
      <c r="G615" s="65" t="s">
        <v>3990</v>
      </c>
      <c r="H615" s="65">
        <v>264</v>
      </c>
      <c r="I615" s="65">
        <v>45</v>
      </c>
      <c r="J615" s="65">
        <v>15</v>
      </c>
      <c r="K615" s="106">
        <f>SUM(G615:J615)</f>
        <v>324</v>
      </c>
      <c r="L615" s="67" t="s">
        <v>3991</v>
      </c>
      <c r="M615" s="67" t="s">
        <v>3992</v>
      </c>
      <c r="N615" s="67" t="s">
        <v>3993</v>
      </c>
      <c r="O615" s="67" t="s">
        <v>3994</v>
      </c>
      <c r="P615" s="65"/>
      <c r="Q615" s="293"/>
    </row>
    <row r="616" spans="1:17" ht="11.25" customHeight="1">
      <c r="A616" s="65">
        <v>9</v>
      </c>
      <c r="B616" s="65" t="s">
        <v>4231</v>
      </c>
      <c r="C616" s="65" t="s">
        <v>3967</v>
      </c>
      <c r="D616" s="65" t="s">
        <v>3987</v>
      </c>
      <c r="E616" s="65" t="s">
        <v>3995</v>
      </c>
      <c r="F616" s="65" t="s">
        <v>3996</v>
      </c>
      <c r="G616" s="65">
        <v>111</v>
      </c>
      <c r="H616" s="65">
        <v>265</v>
      </c>
      <c r="I616" s="65">
        <v>24</v>
      </c>
      <c r="J616" s="65">
        <v>40</v>
      </c>
      <c r="K616" s="106">
        <f t="shared" ref="K616:K627" si="42">SUM(G616:J616)</f>
        <v>440</v>
      </c>
      <c r="L616" s="67" t="s">
        <v>3997</v>
      </c>
      <c r="M616" s="67" t="s">
        <v>3998</v>
      </c>
      <c r="N616" s="67" t="s">
        <v>3999</v>
      </c>
      <c r="O616" s="67" t="s">
        <v>4000</v>
      </c>
      <c r="P616" s="65"/>
      <c r="Q616" s="293"/>
    </row>
    <row r="617" spans="1:17" ht="11.25" customHeight="1">
      <c r="A617" s="65">
        <v>10</v>
      </c>
      <c r="B617" s="65" t="s">
        <v>4231</v>
      </c>
      <c r="C617" s="65" t="s">
        <v>3967</v>
      </c>
      <c r="D617" s="65" t="s">
        <v>3987</v>
      </c>
      <c r="E617" s="65" t="s">
        <v>4001</v>
      </c>
      <c r="F617" s="65" t="s">
        <v>4002</v>
      </c>
      <c r="G617" s="65">
        <v>217</v>
      </c>
      <c r="H617" s="65">
        <v>40</v>
      </c>
      <c r="I617" s="65">
        <v>26</v>
      </c>
      <c r="J617" s="65">
        <v>34</v>
      </c>
      <c r="K617" s="106">
        <f t="shared" si="42"/>
        <v>317</v>
      </c>
      <c r="L617" s="67" t="s">
        <v>4003</v>
      </c>
      <c r="M617" s="67" t="s">
        <v>4004</v>
      </c>
      <c r="N617" s="67" t="s">
        <v>4005</v>
      </c>
      <c r="O617" s="67" t="s">
        <v>4006</v>
      </c>
      <c r="P617" s="65"/>
      <c r="Q617" s="293"/>
    </row>
    <row r="618" spans="1:17" ht="11.25" customHeight="1">
      <c r="A618" s="65">
        <v>11</v>
      </c>
      <c r="B618" s="65" t="s">
        <v>4231</v>
      </c>
      <c r="C618" s="65" t="s">
        <v>3967</v>
      </c>
      <c r="D618" s="65" t="s">
        <v>3987</v>
      </c>
      <c r="E618" s="65" t="s">
        <v>4007</v>
      </c>
      <c r="F618" s="65" t="s">
        <v>4008</v>
      </c>
      <c r="G618" s="65" t="s">
        <v>4009</v>
      </c>
      <c r="H618" s="65">
        <v>260</v>
      </c>
      <c r="I618" s="65">
        <v>12</v>
      </c>
      <c r="J618" s="65">
        <v>12</v>
      </c>
      <c r="K618" s="106">
        <f t="shared" si="42"/>
        <v>284</v>
      </c>
      <c r="L618" s="67" t="s">
        <v>4010</v>
      </c>
      <c r="M618" s="67" t="s">
        <v>4011</v>
      </c>
      <c r="N618" s="67" t="s">
        <v>4012</v>
      </c>
      <c r="O618" s="67" t="s">
        <v>4013</v>
      </c>
      <c r="P618" s="65"/>
      <c r="Q618" s="293"/>
    </row>
    <row r="619" spans="1:17" ht="11.25" customHeight="1">
      <c r="A619" s="65">
        <v>12</v>
      </c>
      <c r="B619" s="65" t="s">
        <v>4231</v>
      </c>
      <c r="C619" s="65" t="s">
        <v>3960</v>
      </c>
      <c r="D619" s="65" t="s">
        <v>4014</v>
      </c>
      <c r="E619" s="65" t="s">
        <v>4015</v>
      </c>
      <c r="F619" s="65" t="s">
        <v>4016</v>
      </c>
      <c r="G619" s="65">
        <v>74</v>
      </c>
      <c r="H619" s="65">
        <v>112</v>
      </c>
      <c r="I619" s="65">
        <v>38</v>
      </c>
      <c r="J619" s="65">
        <v>38</v>
      </c>
      <c r="K619" s="106">
        <f t="shared" si="42"/>
        <v>262</v>
      </c>
      <c r="L619" s="67" t="s">
        <v>4017</v>
      </c>
      <c r="M619" s="67" t="s">
        <v>4018</v>
      </c>
      <c r="N619" s="67" t="s">
        <v>4019</v>
      </c>
      <c r="O619" s="67" t="s">
        <v>4020</v>
      </c>
      <c r="P619" s="65"/>
      <c r="Q619" s="293"/>
    </row>
    <row r="620" spans="1:17" ht="13.5" customHeight="1">
      <c r="A620" s="65">
        <v>13</v>
      </c>
      <c r="B620" s="65" t="s">
        <v>4231</v>
      </c>
      <c r="C620" s="65" t="s">
        <v>4021</v>
      </c>
      <c r="D620" s="65" t="s">
        <v>4022</v>
      </c>
      <c r="E620" s="65" t="s">
        <v>4023</v>
      </c>
      <c r="F620" s="65" t="s">
        <v>4024</v>
      </c>
      <c r="G620" s="65">
        <v>103</v>
      </c>
      <c r="H620" s="65" t="s">
        <v>4025</v>
      </c>
      <c r="I620" s="65">
        <v>6</v>
      </c>
      <c r="J620" s="65">
        <v>161</v>
      </c>
      <c r="K620" s="106">
        <f t="shared" si="42"/>
        <v>270</v>
      </c>
      <c r="L620" s="67" t="s">
        <v>4026</v>
      </c>
      <c r="M620" s="67" t="s">
        <v>4027</v>
      </c>
      <c r="N620" s="67" t="s">
        <v>4028</v>
      </c>
      <c r="O620" s="67" t="s">
        <v>4029</v>
      </c>
      <c r="P620" s="65"/>
      <c r="Q620" s="293"/>
    </row>
    <row r="621" spans="1:17" ht="11.25" customHeight="1">
      <c r="A621" s="65">
        <v>14</v>
      </c>
      <c r="B621" s="65" t="s">
        <v>4231</v>
      </c>
      <c r="C621" s="65" t="s">
        <v>3960</v>
      </c>
      <c r="D621" s="65" t="s">
        <v>4030</v>
      </c>
      <c r="E621" s="65" t="s">
        <v>4031</v>
      </c>
      <c r="F621" s="65"/>
      <c r="G621" s="65"/>
      <c r="H621" s="65"/>
      <c r="I621" s="65"/>
      <c r="J621" s="65"/>
      <c r="K621" s="106">
        <f t="shared" si="42"/>
        <v>0</v>
      </c>
      <c r="L621" s="67" t="s">
        <v>4032</v>
      </c>
      <c r="M621" s="67" t="s">
        <v>4033</v>
      </c>
      <c r="N621" s="67" t="s">
        <v>4034</v>
      </c>
      <c r="O621" s="67" t="s">
        <v>4035</v>
      </c>
      <c r="P621" s="65"/>
      <c r="Q621" s="293" t="s">
        <v>4036</v>
      </c>
    </row>
    <row r="622" spans="1:17" ht="11.25" customHeight="1">
      <c r="A622" s="65">
        <v>15</v>
      </c>
      <c r="B622" s="65" t="s">
        <v>4231</v>
      </c>
      <c r="C622" s="65" t="s">
        <v>3967</v>
      </c>
      <c r="D622" s="65" t="s">
        <v>4037</v>
      </c>
      <c r="E622" s="65" t="s">
        <v>4038</v>
      </c>
      <c r="F622" s="65" t="s">
        <v>4039</v>
      </c>
      <c r="G622" s="65">
        <v>18</v>
      </c>
      <c r="H622" s="65">
        <v>5</v>
      </c>
      <c r="I622" s="65">
        <v>4</v>
      </c>
      <c r="J622" s="65">
        <v>18</v>
      </c>
      <c r="K622" s="106">
        <f t="shared" si="42"/>
        <v>45</v>
      </c>
      <c r="L622" s="67" t="s">
        <v>4040</v>
      </c>
      <c r="M622" s="67" t="s">
        <v>4041</v>
      </c>
      <c r="N622" s="67" t="s">
        <v>4042</v>
      </c>
      <c r="O622" s="67" t="s">
        <v>4043</v>
      </c>
      <c r="P622" s="65"/>
      <c r="Q622" s="293"/>
    </row>
    <row r="623" spans="1:17" ht="11.25" customHeight="1">
      <c r="A623" s="65">
        <v>16</v>
      </c>
      <c r="B623" s="65" t="s">
        <v>4231</v>
      </c>
      <c r="C623" s="65" t="s">
        <v>3967</v>
      </c>
      <c r="D623" s="65" t="s">
        <v>4037</v>
      </c>
      <c r="E623" s="65" t="s">
        <v>4044</v>
      </c>
      <c r="F623" s="65" t="s">
        <v>4045</v>
      </c>
      <c r="G623" s="65">
        <v>11</v>
      </c>
      <c r="H623" s="65">
        <v>4</v>
      </c>
      <c r="I623" s="65">
        <v>6</v>
      </c>
      <c r="J623" s="65">
        <v>29</v>
      </c>
      <c r="K623" s="106">
        <f t="shared" si="42"/>
        <v>50</v>
      </c>
      <c r="L623" s="67" t="s">
        <v>4046</v>
      </c>
      <c r="M623" s="67" t="s">
        <v>4047</v>
      </c>
      <c r="N623" s="67" t="s">
        <v>4048</v>
      </c>
      <c r="O623" s="67" t="s">
        <v>4049</v>
      </c>
      <c r="P623" s="65"/>
      <c r="Q623" s="293"/>
    </row>
    <row r="624" spans="1:17" ht="11.25" customHeight="1">
      <c r="A624" s="65">
        <v>17</v>
      </c>
      <c r="B624" s="65" t="s">
        <v>4231</v>
      </c>
      <c r="C624" s="65" t="s">
        <v>3967</v>
      </c>
      <c r="D624" s="65" t="s">
        <v>4037</v>
      </c>
      <c r="E624" s="65" t="s">
        <v>4050</v>
      </c>
      <c r="F624" s="65" t="s">
        <v>4051</v>
      </c>
      <c r="G624" s="65">
        <v>23</v>
      </c>
      <c r="H624" s="65">
        <v>15</v>
      </c>
      <c r="I624" s="65">
        <v>7</v>
      </c>
      <c r="J624" s="65">
        <v>10</v>
      </c>
      <c r="K624" s="106">
        <f t="shared" si="42"/>
        <v>55</v>
      </c>
      <c r="L624" s="67" t="s">
        <v>4052</v>
      </c>
      <c r="M624" s="67" t="s">
        <v>4053</v>
      </c>
      <c r="N624" s="67" t="s">
        <v>4054</v>
      </c>
      <c r="O624" s="67" t="s">
        <v>4055</v>
      </c>
      <c r="P624" s="65"/>
      <c r="Q624" s="293"/>
    </row>
    <row r="625" spans="1:17" ht="11.25" customHeight="1">
      <c r="A625" s="65">
        <v>18</v>
      </c>
      <c r="B625" s="65" t="s">
        <v>4231</v>
      </c>
      <c r="C625" s="65" t="s">
        <v>3967</v>
      </c>
      <c r="D625" s="65" t="s">
        <v>4056</v>
      </c>
      <c r="E625" s="65" t="s">
        <v>4057</v>
      </c>
      <c r="F625" s="65"/>
      <c r="G625" s="65"/>
      <c r="H625" s="65"/>
      <c r="I625" s="65"/>
      <c r="J625" s="65"/>
      <c r="K625" s="106">
        <f t="shared" si="42"/>
        <v>0</v>
      </c>
      <c r="L625" s="67" t="s">
        <v>4058</v>
      </c>
      <c r="M625" s="67" t="s">
        <v>4059</v>
      </c>
      <c r="N625" s="67" t="s">
        <v>4060</v>
      </c>
      <c r="O625" s="67" t="s">
        <v>4061</v>
      </c>
      <c r="P625" s="65"/>
      <c r="Q625" s="293" t="s">
        <v>4036</v>
      </c>
    </row>
    <row r="626" spans="1:17" ht="11.25" customHeight="1">
      <c r="A626" s="65">
        <v>19</v>
      </c>
      <c r="B626" s="65" t="s">
        <v>4231</v>
      </c>
      <c r="C626" s="65" t="s">
        <v>3967</v>
      </c>
      <c r="D626" s="65" t="s">
        <v>4056</v>
      </c>
      <c r="E626" s="65" t="s">
        <v>4062</v>
      </c>
      <c r="F626" s="65" t="s">
        <v>4063</v>
      </c>
      <c r="G626" s="65">
        <v>8</v>
      </c>
      <c r="H626" s="65">
        <v>8</v>
      </c>
      <c r="I626" s="65">
        <v>8</v>
      </c>
      <c r="J626" s="65">
        <v>10</v>
      </c>
      <c r="K626" s="106">
        <f t="shared" si="42"/>
        <v>34</v>
      </c>
      <c r="L626" s="67" t="s">
        <v>4064</v>
      </c>
      <c r="M626" s="67" t="s">
        <v>4065</v>
      </c>
      <c r="N626" s="67" t="s">
        <v>4066</v>
      </c>
      <c r="O626" s="67" t="s">
        <v>4067</v>
      </c>
      <c r="P626" s="65"/>
      <c r="Q626" s="293"/>
    </row>
    <row r="627" spans="1:17" ht="11.25" customHeight="1">
      <c r="A627" s="65">
        <v>20</v>
      </c>
      <c r="B627" s="65" t="s">
        <v>4231</v>
      </c>
      <c r="C627" s="65" t="s">
        <v>4068</v>
      </c>
      <c r="D627" s="65" t="s">
        <v>4069</v>
      </c>
      <c r="E627" s="65" t="s">
        <v>4070</v>
      </c>
      <c r="F627" s="65" t="s">
        <v>4071</v>
      </c>
      <c r="G627" s="65" t="s">
        <v>3990</v>
      </c>
      <c r="H627" s="65" t="s">
        <v>3990</v>
      </c>
      <c r="I627" s="65">
        <v>2</v>
      </c>
      <c r="J627" s="65">
        <v>14</v>
      </c>
      <c r="K627" s="106">
        <f t="shared" si="42"/>
        <v>16</v>
      </c>
      <c r="L627" s="67" t="s">
        <v>4072</v>
      </c>
      <c r="M627" s="67" t="s">
        <v>4073</v>
      </c>
      <c r="N627" s="67" t="s">
        <v>4074</v>
      </c>
      <c r="O627" s="67" t="s">
        <v>4075</v>
      </c>
      <c r="P627" s="65"/>
      <c r="Q627" s="293"/>
    </row>
    <row r="628" spans="1:17" s="102" customFormat="1" ht="11.25" customHeight="1">
      <c r="A628" s="65">
        <v>21</v>
      </c>
      <c r="B628" s="65" t="s">
        <v>4231</v>
      </c>
      <c r="C628" s="65" t="s">
        <v>3967</v>
      </c>
      <c r="D628" s="65" t="s">
        <v>4076</v>
      </c>
      <c r="E628" s="65" t="s">
        <v>4077</v>
      </c>
      <c r="F628" s="65"/>
      <c r="G628" s="65">
        <v>54</v>
      </c>
      <c r="H628" s="65"/>
      <c r="I628" s="65">
        <v>3</v>
      </c>
      <c r="J628" s="65"/>
      <c r="K628" s="65">
        <f>SUM(G628:J628)</f>
        <v>57</v>
      </c>
      <c r="L628" s="67" t="s">
        <v>4078</v>
      </c>
      <c r="M628" s="67" t="s">
        <v>4079</v>
      </c>
      <c r="N628" s="67" t="s">
        <v>4080</v>
      </c>
      <c r="O628" s="67">
        <v>1991.1</v>
      </c>
      <c r="P628" s="65"/>
      <c r="Q628" s="10" t="s">
        <v>4081</v>
      </c>
    </row>
    <row r="629" spans="1:17" s="102" customFormat="1" ht="11.25" customHeight="1">
      <c r="A629" s="65">
        <v>22</v>
      </c>
      <c r="B629" s="65" t="s">
        <v>4231</v>
      </c>
      <c r="C629" s="65" t="s">
        <v>3967</v>
      </c>
      <c r="D629" s="65" t="s">
        <v>4076</v>
      </c>
      <c r="E629" s="65" t="s">
        <v>4082</v>
      </c>
      <c r="F629" s="65" t="s">
        <v>4083</v>
      </c>
      <c r="G629" s="65">
        <v>38</v>
      </c>
      <c r="H629" s="65">
        <v>1</v>
      </c>
      <c r="I629" s="65">
        <v>1</v>
      </c>
      <c r="J629" s="65"/>
      <c r="K629" s="65">
        <f>SUM(G629:J629)</f>
        <v>40</v>
      </c>
      <c r="L629" s="67" t="s">
        <v>4084</v>
      </c>
      <c r="M629" s="67" t="s">
        <v>4085</v>
      </c>
      <c r="N629" s="67" t="s">
        <v>4086</v>
      </c>
      <c r="O629" s="67">
        <v>1998.1</v>
      </c>
      <c r="P629" s="65"/>
      <c r="Q629" s="293"/>
    </row>
    <row r="630" spans="1:17" s="102" customFormat="1" ht="11.25" customHeight="1">
      <c r="A630" s="65">
        <v>23</v>
      </c>
      <c r="B630" s="65" t="s">
        <v>4231</v>
      </c>
      <c r="C630" s="65" t="s">
        <v>4087</v>
      </c>
      <c r="D630" s="65"/>
      <c r="E630" s="65" t="s">
        <v>4088</v>
      </c>
      <c r="F630" s="65" t="s">
        <v>4089</v>
      </c>
      <c r="G630" s="65">
        <v>38</v>
      </c>
      <c r="H630" s="65">
        <v>44</v>
      </c>
      <c r="I630" s="65">
        <v>6</v>
      </c>
      <c r="J630" s="65">
        <v>2</v>
      </c>
      <c r="K630" s="65">
        <f>SUM(G630:J630)</f>
        <v>90</v>
      </c>
      <c r="L630" s="67" t="s">
        <v>4090</v>
      </c>
      <c r="M630" s="67" t="s">
        <v>4091</v>
      </c>
      <c r="N630" s="67" t="s">
        <v>4092</v>
      </c>
      <c r="O630" s="67" t="s">
        <v>4093</v>
      </c>
      <c r="P630" s="65"/>
      <c r="Q630" s="293"/>
    </row>
    <row r="631" spans="1:17" ht="13.5" customHeight="1">
      <c r="A631" s="65">
        <v>24</v>
      </c>
      <c r="B631" s="65" t="s">
        <v>4231</v>
      </c>
      <c r="C631" s="65" t="s">
        <v>3967</v>
      </c>
      <c r="D631" s="65" t="s">
        <v>4094</v>
      </c>
      <c r="E631" s="65" t="s">
        <v>4095</v>
      </c>
      <c r="F631" s="65" t="s">
        <v>4096</v>
      </c>
      <c r="G631" s="65">
        <v>116</v>
      </c>
      <c r="H631" s="65">
        <v>0</v>
      </c>
      <c r="I631" s="65">
        <v>6</v>
      </c>
      <c r="J631" s="65">
        <v>3</v>
      </c>
      <c r="K631" s="65">
        <f>SUM(G631:J631)</f>
        <v>125</v>
      </c>
      <c r="L631" s="67" t="s">
        <v>4097</v>
      </c>
      <c r="M631" s="67" t="s">
        <v>4098</v>
      </c>
      <c r="N631" s="67" t="s">
        <v>4099</v>
      </c>
      <c r="O631" s="67">
        <v>2009.06</v>
      </c>
      <c r="P631" s="65"/>
      <c r="Q631" s="293"/>
    </row>
    <row r="632" spans="1:17" ht="13.5" customHeight="1">
      <c r="A632" s="65">
        <v>25</v>
      </c>
      <c r="B632" s="65" t="s">
        <v>4231</v>
      </c>
      <c r="C632" s="65" t="s">
        <v>3967</v>
      </c>
      <c r="D632" s="10" t="s">
        <v>4100</v>
      </c>
      <c r="E632" s="10" t="s">
        <v>4101</v>
      </c>
      <c r="F632" s="10" t="s">
        <v>4102</v>
      </c>
      <c r="G632" s="78">
        <v>113</v>
      </c>
      <c r="H632" s="78">
        <v>14</v>
      </c>
      <c r="I632" s="78" t="s">
        <v>4103</v>
      </c>
      <c r="J632" s="78">
        <v>3</v>
      </c>
      <c r="K632" s="65">
        <f t="shared" ref="K632:K641" si="43">SUM(G632:J632)</f>
        <v>130</v>
      </c>
      <c r="L632" s="381" t="s">
        <v>4104</v>
      </c>
      <c r="M632" s="381" t="s">
        <v>4105</v>
      </c>
      <c r="N632" s="381" t="s">
        <v>4106</v>
      </c>
      <c r="O632" s="381">
        <v>2002.06</v>
      </c>
      <c r="P632" s="65"/>
      <c r="Q632" s="293"/>
    </row>
    <row r="633" spans="1:17" ht="11.25" customHeight="1">
      <c r="A633" s="65">
        <v>26</v>
      </c>
      <c r="B633" s="65" t="s">
        <v>4231</v>
      </c>
      <c r="C633" s="65" t="s">
        <v>3960</v>
      </c>
      <c r="D633" s="10" t="s">
        <v>4030</v>
      </c>
      <c r="E633" s="10" t="s">
        <v>4107</v>
      </c>
      <c r="F633" s="10" t="s">
        <v>4108</v>
      </c>
      <c r="G633" s="78">
        <v>40</v>
      </c>
      <c r="H633" s="78">
        <v>0</v>
      </c>
      <c r="I633" s="78">
        <v>5</v>
      </c>
      <c r="J633" s="78">
        <v>3</v>
      </c>
      <c r="K633" s="65">
        <f t="shared" si="43"/>
        <v>48</v>
      </c>
      <c r="L633" s="381" t="s">
        <v>4109</v>
      </c>
      <c r="M633" s="381" t="s">
        <v>4110</v>
      </c>
      <c r="N633" s="381" t="s">
        <v>4111</v>
      </c>
      <c r="O633" s="381">
        <v>2002.12</v>
      </c>
      <c r="P633" s="65"/>
      <c r="Q633" s="293"/>
    </row>
    <row r="634" spans="1:17" ht="11.25" customHeight="1">
      <c r="A634" s="65">
        <v>27</v>
      </c>
      <c r="B634" s="65" t="s">
        <v>4231</v>
      </c>
      <c r="C634" s="65" t="s">
        <v>3967</v>
      </c>
      <c r="D634" s="10" t="s">
        <v>4076</v>
      </c>
      <c r="E634" s="10" t="s">
        <v>4112</v>
      </c>
      <c r="F634" s="10" t="s">
        <v>4112</v>
      </c>
      <c r="G634" s="78">
        <v>32</v>
      </c>
      <c r="H634" s="78">
        <v>10</v>
      </c>
      <c r="I634" s="78" t="s">
        <v>4113</v>
      </c>
      <c r="J634" s="78">
        <v>4</v>
      </c>
      <c r="K634" s="65">
        <f t="shared" si="43"/>
        <v>46</v>
      </c>
      <c r="L634" s="381" t="s">
        <v>4114</v>
      </c>
      <c r="M634" s="381" t="s">
        <v>4115</v>
      </c>
      <c r="N634" s="381" t="s">
        <v>4116</v>
      </c>
      <c r="O634" s="381">
        <v>2005.6</v>
      </c>
      <c r="P634" s="65"/>
      <c r="Q634" s="293" t="s">
        <v>4117</v>
      </c>
    </row>
    <row r="635" spans="1:17" ht="11.25" customHeight="1">
      <c r="A635" s="65">
        <v>28</v>
      </c>
      <c r="B635" s="65" t="s">
        <v>4231</v>
      </c>
      <c r="C635" s="65" t="s">
        <v>3967</v>
      </c>
      <c r="D635" s="10" t="s">
        <v>4076</v>
      </c>
      <c r="E635" s="10" t="s">
        <v>4118</v>
      </c>
      <c r="F635" s="10" t="s">
        <v>4119</v>
      </c>
      <c r="G635" s="78">
        <v>37</v>
      </c>
      <c r="H635" s="78">
        <v>0</v>
      </c>
      <c r="I635" s="78">
        <v>4</v>
      </c>
      <c r="J635" s="78">
        <v>4</v>
      </c>
      <c r="K635" s="65">
        <f>SUM(G635:J635)</f>
        <v>45</v>
      </c>
      <c r="L635" s="381" t="s">
        <v>4120</v>
      </c>
      <c r="M635" s="381" t="s">
        <v>4121</v>
      </c>
      <c r="N635" s="381" t="s">
        <v>4122</v>
      </c>
      <c r="O635" s="381" t="s">
        <v>4123</v>
      </c>
      <c r="P635" s="65"/>
      <c r="Q635" s="293"/>
    </row>
    <row r="636" spans="1:17" ht="11.25" customHeight="1">
      <c r="A636" s="65">
        <v>29</v>
      </c>
      <c r="B636" s="65" t="s">
        <v>4231</v>
      </c>
      <c r="C636" s="65" t="s">
        <v>3967</v>
      </c>
      <c r="D636" s="10" t="s">
        <v>4056</v>
      </c>
      <c r="E636" s="10" t="s">
        <v>4124</v>
      </c>
      <c r="F636" s="10" t="s">
        <v>4124</v>
      </c>
      <c r="G636" s="78">
        <v>56</v>
      </c>
      <c r="H636" s="78">
        <v>17</v>
      </c>
      <c r="I636" s="78">
        <v>10</v>
      </c>
      <c r="J636" s="78">
        <v>3</v>
      </c>
      <c r="K636" s="65">
        <f t="shared" si="43"/>
        <v>86</v>
      </c>
      <c r="L636" s="381" t="s">
        <v>4125</v>
      </c>
      <c r="M636" s="381" t="s">
        <v>4126</v>
      </c>
      <c r="N636" s="381" t="s">
        <v>4127</v>
      </c>
      <c r="O636" s="381">
        <v>2003.06</v>
      </c>
      <c r="P636" s="65"/>
      <c r="Q636" s="293"/>
    </row>
    <row r="637" spans="1:17" ht="11.25" customHeight="1">
      <c r="A637" s="65">
        <v>30</v>
      </c>
      <c r="B637" s="65" t="s">
        <v>4231</v>
      </c>
      <c r="C637" s="65" t="s">
        <v>3967</v>
      </c>
      <c r="D637" s="10" t="s">
        <v>4056</v>
      </c>
      <c r="E637" s="10" t="s">
        <v>4128</v>
      </c>
      <c r="F637" s="10" t="s">
        <v>4129</v>
      </c>
      <c r="G637" s="78">
        <v>47</v>
      </c>
      <c r="H637" s="78">
        <v>13</v>
      </c>
      <c r="I637" s="78">
        <v>0</v>
      </c>
      <c r="J637" s="78">
        <v>0</v>
      </c>
      <c r="K637" s="65">
        <f t="shared" si="43"/>
        <v>60</v>
      </c>
      <c r="L637" s="381" t="s">
        <v>4130</v>
      </c>
      <c r="M637" s="381" t="s">
        <v>4131</v>
      </c>
      <c r="N637" s="381" t="s">
        <v>4132</v>
      </c>
      <c r="O637" s="381">
        <v>2004.3</v>
      </c>
      <c r="P637" s="65"/>
      <c r="Q637" s="293"/>
    </row>
    <row r="638" spans="1:17" ht="11.25" customHeight="1">
      <c r="A638" s="65">
        <v>31</v>
      </c>
      <c r="B638" s="65" t="s">
        <v>4231</v>
      </c>
      <c r="C638" s="65" t="s">
        <v>3967</v>
      </c>
      <c r="D638" s="10" t="s">
        <v>4056</v>
      </c>
      <c r="E638" s="10" t="s">
        <v>4133</v>
      </c>
      <c r="F638" s="10" t="s">
        <v>4133</v>
      </c>
      <c r="G638" s="78">
        <v>36</v>
      </c>
      <c r="H638" s="78">
        <v>6</v>
      </c>
      <c r="I638" s="78">
        <v>0</v>
      </c>
      <c r="J638" s="78">
        <v>0</v>
      </c>
      <c r="K638" s="65">
        <f t="shared" si="43"/>
        <v>42</v>
      </c>
      <c r="L638" s="286" t="s">
        <v>4134</v>
      </c>
      <c r="M638" s="286" t="s">
        <v>4135</v>
      </c>
      <c r="N638" s="286" t="s">
        <v>4136</v>
      </c>
      <c r="O638" s="286">
        <v>2008.1</v>
      </c>
      <c r="P638" s="65"/>
      <c r="Q638" s="293"/>
    </row>
    <row r="639" spans="1:17" ht="11.25" customHeight="1">
      <c r="A639" s="65">
        <v>32</v>
      </c>
      <c r="B639" s="65" t="s">
        <v>4231</v>
      </c>
      <c r="C639" s="65" t="s">
        <v>3960</v>
      </c>
      <c r="D639" s="65" t="s">
        <v>4137</v>
      </c>
      <c r="E639" s="65" t="s">
        <v>4138</v>
      </c>
      <c r="F639" s="65" t="s">
        <v>4139</v>
      </c>
      <c r="G639" s="65">
        <v>26</v>
      </c>
      <c r="H639" s="65">
        <v>0</v>
      </c>
      <c r="I639" s="65">
        <v>6</v>
      </c>
      <c r="J639" s="65">
        <v>0</v>
      </c>
      <c r="K639" s="65">
        <f t="shared" si="43"/>
        <v>32</v>
      </c>
      <c r="L639" s="67" t="s">
        <v>4140</v>
      </c>
      <c r="M639" s="67" t="s">
        <v>4141</v>
      </c>
      <c r="N639" s="67" t="s">
        <v>4142</v>
      </c>
      <c r="O639" s="67">
        <v>2012.3</v>
      </c>
      <c r="P639" s="65"/>
      <c r="Q639" s="293"/>
    </row>
    <row r="640" spans="1:17" ht="11.25" customHeight="1">
      <c r="A640" s="65">
        <v>33</v>
      </c>
      <c r="B640" s="65" t="s">
        <v>4231</v>
      </c>
      <c r="C640" s="294" t="s">
        <v>3967</v>
      </c>
      <c r="D640" s="295" t="s">
        <v>4143</v>
      </c>
      <c r="E640" s="295" t="s">
        <v>4144</v>
      </c>
      <c r="F640" s="295" t="s">
        <v>4145</v>
      </c>
      <c r="G640" s="296">
        <v>30</v>
      </c>
      <c r="H640" s="296">
        <v>6</v>
      </c>
      <c r="I640" s="296">
        <v>2</v>
      </c>
      <c r="J640" s="296"/>
      <c r="K640" s="65">
        <f t="shared" si="43"/>
        <v>38</v>
      </c>
      <c r="L640" s="297" t="s">
        <v>4146</v>
      </c>
      <c r="M640" s="297" t="s">
        <v>4147</v>
      </c>
      <c r="N640" s="297" t="s">
        <v>4148</v>
      </c>
      <c r="O640" s="297">
        <v>1990.9</v>
      </c>
      <c r="P640" s="65"/>
      <c r="Q640" s="10" t="s">
        <v>4149</v>
      </c>
    </row>
    <row r="641" spans="1:17" ht="11.25" customHeight="1">
      <c r="A641" s="65">
        <v>34</v>
      </c>
      <c r="B641" s="65" t="s">
        <v>4231</v>
      </c>
      <c r="C641" s="65" t="s">
        <v>3967</v>
      </c>
      <c r="D641" s="180" t="s">
        <v>4143</v>
      </c>
      <c r="E641" s="180" t="s">
        <v>4150</v>
      </c>
      <c r="F641" s="180" t="s">
        <v>4151</v>
      </c>
      <c r="G641" s="181">
        <v>44</v>
      </c>
      <c r="H641" s="181">
        <v>4</v>
      </c>
      <c r="I641" s="181">
        <v>2</v>
      </c>
      <c r="J641" s="181"/>
      <c r="K641" s="65">
        <f t="shared" si="43"/>
        <v>50</v>
      </c>
      <c r="L641" s="298" t="s">
        <v>4152</v>
      </c>
      <c r="M641" s="298" t="s">
        <v>4153</v>
      </c>
      <c r="N641" s="298" t="s">
        <v>4154</v>
      </c>
      <c r="O641" s="298">
        <v>1993.5</v>
      </c>
      <c r="P641" s="65"/>
      <c r="Q641" s="10" t="s">
        <v>4149</v>
      </c>
    </row>
    <row r="642" spans="1:17" ht="11.25" customHeight="1">
      <c r="A642" s="65">
        <v>35</v>
      </c>
      <c r="B642" s="65" t="s">
        <v>4231</v>
      </c>
      <c r="C642" s="65" t="s">
        <v>3967</v>
      </c>
      <c r="D642" s="65" t="s">
        <v>4076</v>
      </c>
      <c r="E642" s="65" t="s">
        <v>4155</v>
      </c>
      <c r="F642" s="65" t="s">
        <v>4155</v>
      </c>
      <c r="G642" s="65">
        <v>50</v>
      </c>
      <c r="H642" s="65"/>
      <c r="I642" s="65">
        <v>1</v>
      </c>
      <c r="J642" s="65"/>
      <c r="K642" s="65">
        <v>51</v>
      </c>
      <c r="L642" s="67" t="s">
        <v>4156</v>
      </c>
      <c r="M642" s="67" t="s">
        <v>4157</v>
      </c>
      <c r="N642" s="67" t="s">
        <v>4158</v>
      </c>
      <c r="O642" s="67" t="s">
        <v>4159</v>
      </c>
      <c r="P642" s="65"/>
      <c r="Q642" s="293"/>
    </row>
    <row r="643" spans="1:17" ht="11.25" customHeight="1">
      <c r="A643" s="65">
        <v>36</v>
      </c>
      <c r="B643" s="65" t="s">
        <v>4231</v>
      </c>
      <c r="C643" s="65" t="s">
        <v>3967</v>
      </c>
      <c r="D643" s="65" t="s">
        <v>4037</v>
      </c>
      <c r="E643" s="65" t="s">
        <v>4160</v>
      </c>
      <c r="F643" s="65"/>
      <c r="G643" s="65">
        <v>12</v>
      </c>
      <c r="H643" s="65">
        <v>16</v>
      </c>
      <c r="I643" s="65">
        <v>2</v>
      </c>
      <c r="J643" s="65"/>
      <c r="K643" s="65">
        <v>30</v>
      </c>
      <c r="L643" s="67" t="s">
        <v>4161</v>
      </c>
      <c r="M643" s="67" t="s">
        <v>4162</v>
      </c>
      <c r="N643" s="67" t="s">
        <v>4163</v>
      </c>
      <c r="O643" s="382" t="s">
        <v>4164</v>
      </c>
      <c r="P643" s="65"/>
      <c r="Q643" s="293"/>
    </row>
    <row r="644" spans="1:17" ht="11.25" customHeight="1">
      <c r="A644" s="65">
        <v>37</v>
      </c>
      <c r="B644" s="65" t="s">
        <v>4231</v>
      </c>
      <c r="C644" s="65" t="s">
        <v>3967</v>
      </c>
      <c r="D644" s="65" t="s">
        <v>4076</v>
      </c>
      <c r="E644" s="383" t="s">
        <v>3804</v>
      </c>
      <c r="F644" s="383" t="s">
        <v>4165</v>
      </c>
      <c r="G644" s="65">
        <v>53</v>
      </c>
      <c r="H644" s="65"/>
      <c r="I644" s="65"/>
      <c r="J644" s="65"/>
      <c r="K644" s="65">
        <f t="shared" ref="K644:K656" si="44">SUM(G644:J644)</f>
        <v>53</v>
      </c>
      <c r="L644" s="384" t="s">
        <v>4166</v>
      </c>
      <c r="M644" s="384" t="s">
        <v>4167</v>
      </c>
      <c r="N644" s="385" t="s">
        <v>4168</v>
      </c>
      <c r="O644" s="386">
        <v>33228</v>
      </c>
      <c r="P644" s="65"/>
      <c r="Q644" s="10" t="s">
        <v>4081</v>
      </c>
    </row>
    <row r="645" spans="1:17" ht="11.25" customHeight="1">
      <c r="A645" s="65">
        <v>38</v>
      </c>
      <c r="B645" s="65" t="s">
        <v>4231</v>
      </c>
      <c r="C645" s="65" t="s">
        <v>3967</v>
      </c>
      <c r="D645" s="65" t="s">
        <v>4076</v>
      </c>
      <c r="E645" s="383" t="s">
        <v>3805</v>
      </c>
      <c r="F645" s="383" t="s">
        <v>4169</v>
      </c>
      <c r="G645" s="65">
        <v>28</v>
      </c>
      <c r="H645" s="65">
        <v>13</v>
      </c>
      <c r="I645" s="65">
        <v>2</v>
      </c>
      <c r="J645" s="65"/>
      <c r="K645" s="65">
        <f t="shared" si="44"/>
        <v>43</v>
      </c>
      <c r="L645" s="387" t="s">
        <v>4170</v>
      </c>
      <c r="M645" s="384" t="s">
        <v>3806</v>
      </c>
      <c r="N645" s="385" t="s">
        <v>4168</v>
      </c>
      <c r="O645" s="386">
        <v>37000</v>
      </c>
      <c r="P645" s="65"/>
      <c r="Q645" s="293"/>
    </row>
    <row r="646" spans="1:17" ht="11.25" customHeight="1">
      <c r="A646" s="65">
        <v>39</v>
      </c>
      <c r="B646" s="65" t="s">
        <v>4231</v>
      </c>
      <c r="C646" s="65" t="s">
        <v>3967</v>
      </c>
      <c r="D646" s="65" t="s">
        <v>4076</v>
      </c>
      <c r="E646" s="65" t="s">
        <v>4171</v>
      </c>
      <c r="F646" s="65"/>
      <c r="G646" s="65">
        <v>15</v>
      </c>
      <c r="H646" s="65">
        <v>7</v>
      </c>
      <c r="I646" s="65">
        <v>4</v>
      </c>
      <c r="J646" s="65">
        <v>24</v>
      </c>
      <c r="K646" s="65">
        <f t="shared" si="44"/>
        <v>50</v>
      </c>
      <c r="L646" s="67" t="s">
        <v>4172</v>
      </c>
      <c r="M646" s="67" t="s">
        <v>4173</v>
      </c>
      <c r="N646" s="67" t="s">
        <v>4174</v>
      </c>
      <c r="O646" s="67" t="s">
        <v>4175</v>
      </c>
      <c r="P646" s="65"/>
      <c r="Q646" s="293"/>
    </row>
    <row r="647" spans="1:17" ht="11.25" customHeight="1">
      <c r="A647" s="65">
        <v>40</v>
      </c>
      <c r="B647" s="65" t="s">
        <v>4231</v>
      </c>
      <c r="C647" s="65" t="s">
        <v>4021</v>
      </c>
      <c r="D647" s="65" t="s">
        <v>4176</v>
      </c>
      <c r="E647" s="65" t="s">
        <v>4177</v>
      </c>
      <c r="F647" s="65"/>
      <c r="G647" s="65">
        <v>21</v>
      </c>
      <c r="H647" s="65">
        <v>4</v>
      </c>
      <c r="I647" s="65">
        <v>5</v>
      </c>
      <c r="J647" s="65"/>
      <c r="K647" s="65">
        <f t="shared" si="44"/>
        <v>30</v>
      </c>
      <c r="L647" s="67" t="s">
        <v>4178</v>
      </c>
      <c r="M647" s="67" t="s">
        <v>4179</v>
      </c>
      <c r="N647" s="67" t="s">
        <v>4180</v>
      </c>
      <c r="O647" s="67" t="s">
        <v>4181</v>
      </c>
      <c r="P647" s="65"/>
      <c r="Q647" s="293"/>
    </row>
    <row r="648" spans="1:17" ht="11.25" customHeight="1">
      <c r="A648" s="65">
        <v>41</v>
      </c>
      <c r="B648" s="65" t="s">
        <v>4231</v>
      </c>
      <c r="C648" s="65" t="s">
        <v>3967</v>
      </c>
      <c r="D648" s="65" t="s">
        <v>4076</v>
      </c>
      <c r="E648" s="65" t="s">
        <v>4182</v>
      </c>
      <c r="F648" s="65" t="s">
        <v>4183</v>
      </c>
      <c r="G648" s="65">
        <v>16</v>
      </c>
      <c r="H648" s="65"/>
      <c r="I648" s="65"/>
      <c r="J648" s="65">
        <v>36</v>
      </c>
      <c r="K648" s="65">
        <f t="shared" si="44"/>
        <v>52</v>
      </c>
      <c r="L648" s="67" t="s">
        <v>4184</v>
      </c>
      <c r="M648" s="67" t="s">
        <v>4185</v>
      </c>
      <c r="N648" s="67" t="s">
        <v>4186</v>
      </c>
      <c r="O648" s="67" t="s">
        <v>4187</v>
      </c>
      <c r="P648" s="93">
        <v>2400000000</v>
      </c>
      <c r="Q648" s="293"/>
    </row>
    <row r="649" spans="1:17" ht="11.25" customHeight="1">
      <c r="A649" s="65">
        <v>42</v>
      </c>
      <c r="B649" s="65" t="s">
        <v>4231</v>
      </c>
      <c r="C649" s="65" t="s">
        <v>4188</v>
      </c>
      <c r="D649" s="65" t="s">
        <v>4056</v>
      </c>
      <c r="E649" s="388" t="s">
        <v>4189</v>
      </c>
      <c r="F649" s="65" t="s">
        <v>4190</v>
      </c>
      <c r="G649" s="65">
        <v>16</v>
      </c>
      <c r="H649" s="65">
        <v>12</v>
      </c>
      <c r="I649" s="65">
        <v>0</v>
      </c>
      <c r="J649" s="65">
        <v>16</v>
      </c>
      <c r="K649" s="65">
        <f t="shared" si="44"/>
        <v>44</v>
      </c>
      <c r="L649" s="381" t="s">
        <v>4191</v>
      </c>
      <c r="M649" s="67" t="s">
        <v>4192</v>
      </c>
      <c r="N649" s="67" t="s">
        <v>4193</v>
      </c>
      <c r="O649" s="386">
        <v>32714</v>
      </c>
      <c r="P649" s="65"/>
      <c r="Q649" s="293"/>
    </row>
    <row r="650" spans="1:17" ht="11.25" customHeight="1">
      <c r="A650" s="65">
        <v>43</v>
      </c>
      <c r="B650" s="65" t="s">
        <v>4231</v>
      </c>
      <c r="C650" s="65" t="s">
        <v>4188</v>
      </c>
      <c r="D650" s="65" t="s">
        <v>4056</v>
      </c>
      <c r="E650" s="90" t="s">
        <v>4194</v>
      </c>
      <c r="F650" s="65" t="s">
        <v>4195</v>
      </c>
      <c r="G650" s="65">
        <v>37</v>
      </c>
      <c r="H650" s="65">
        <v>10</v>
      </c>
      <c r="I650" s="65">
        <v>0</v>
      </c>
      <c r="J650" s="65">
        <v>8</v>
      </c>
      <c r="K650" s="65">
        <f t="shared" si="44"/>
        <v>55</v>
      </c>
      <c r="L650" s="287" t="s">
        <v>4196</v>
      </c>
      <c r="M650" s="67" t="s">
        <v>4197</v>
      </c>
      <c r="N650" s="67" t="s">
        <v>4198</v>
      </c>
      <c r="O650" s="386" t="s">
        <v>4199</v>
      </c>
      <c r="P650" s="65"/>
      <c r="Q650" s="293"/>
    </row>
    <row r="651" spans="1:17" ht="11.25" customHeight="1">
      <c r="A651" s="65">
        <v>44</v>
      </c>
      <c r="B651" s="65" t="s">
        <v>4231</v>
      </c>
      <c r="C651" s="65" t="s">
        <v>3960</v>
      </c>
      <c r="D651" s="65">
        <v>3</v>
      </c>
      <c r="E651" s="65" t="s">
        <v>4200</v>
      </c>
      <c r="F651" s="65"/>
      <c r="G651" s="65">
        <v>37</v>
      </c>
      <c r="H651" s="65"/>
      <c r="I651" s="65"/>
      <c r="J651" s="65">
        <v>14</v>
      </c>
      <c r="K651" s="65">
        <f t="shared" si="44"/>
        <v>51</v>
      </c>
      <c r="L651" s="67" t="s">
        <v>4201</v>
      </c>
      <c r="M651" s="67" t="s">
        <v>4202</v>
      </c>
      <c r="N651" s="67" t="s">
        <v>4203</v>
      </c>
      <c r="O651" s="67" t="s">
        <v>4204</v>
      </c>
      <c r="P651" s="65"/>
      <c r="Q651" s="2"/>
    </row>
    <row r="652" spans="1:17" ht="11.25" customHeight="1">
      <c r="A652" s="65">
        <v>45</v>
      </c>
      <c r="B652" s="65" t="s">
        <v>4231</v>
      </c>
      <c r="C652" s="65" t="s">
        <v>4205</v>
      </c>
      <c r="D652" s="65"/>
      <c r="E652" s="65" t="s">
        <v>4206</v>
      </c>
      <c r="F652" s="65"/>
      <c r="G652" s="65">
        <v>34</v>
      </c>
      <c r="H652" s="65">
        <v>8</v>
      </c>
      <c r="I652" s="65">
        <v>3</v>
      </c>
      <c r="J652" s="65">
        <v>14</v>
      </c>
      <c r="K652" s="65">
        <f t="shared" si="44"/>
        <v>59</v>
      </c>
      <c r="L652" s="67" t="s">
        <v>4207</v>
      </c>
      <c r="M652" s="67" t="s">
        <v>4208</v>
      </c>
      <c r="N652" s="67" t="s">
        <v>4209</v>
      </c>
      <c r="O652" s="67">
        <v>20061016</v>
      </c>
      <c r="P652" s="299">
        <v>150000000</v>
      </c>
      <c r="Q652" s="293"/>
    </row>
    <row r="653" spans="1:17" ht="11.25" customHeight="1">
      <c r="A653" s="65">
        <v>46</v>
      </c>
      <c r="B653" s="65" t="s">
        <v>4231</v>
      </c>
      <c r="C653" s="65" t="s">
        <v>3960</v>
      </c>
      <c r="D653" s="90">
        <v>1</v>
      </c>
      <c r="E653" s="65" t="s">
        <v>4210</v>
      </c>
      <c r="F653" s="65" t="s">
        <v>4211</v>
      </c>
      <c r="G653" s="233">
        <v>97</v>
      </c>
      <c r="H653" s="233"/>
      <c r="I653" s="233">
        <v>7</v>
      </c>
      <c r="J653" s="233"/>
      <c r="K653" s="233">
        <f t="shared" si="44"/>
        <v>104</v>
      </c>
      <c r="L653" s="67" t="s">
        <v>4212</v>
      </c>
      <c r="M653" s="67" t="s">
        <v>4213</v>
      </c>
      <c r="N653" s="67" t="s">
        <v>4214</v>
      </c>
      <c r="O653" s="67">
        <v>1995.2</v>
      </c>
      <c r="P653" s="65"/>
      <c r="Q653" s="293"/>
    </row>
    <row r="654" spans="1:17" ht="11.25" customHeight="1">
      <c r="A654" s="65">
        <v>47</v>
      </c>
      <c r="B654" s="65" t="s">
        <v>4231</v>
      </c>
      <c r="C654" s="65" t="s">
        <v>3967</v>
      </c>
      <c r="D654" s="90">
        <v>1</v>
      </c>
      <c r="E654" s="65" t="s">
        <v>4215</v>
      </c>
      <c r="F654" s="65" t="s">
        <v>4216</v>
      </c>
      <c r="G654" s="233">
        <v>108</v>
      </c>
      <c r="H654" s="233">
        <v>18</v>
      </c>
      <c r="I654" s="233">
        <v>1</v>
      </c>
      <c r="J654" s="233"/>
      <c r="K654" s="233">
        <f t="shared" si="44"/>
        <v>127</v>
      </c>
      <c r="L654" s="67" t="s">
        <v>4217</v>
      </c>
      <c r="M654" s="67" t="s">
        <v>4218</v>
      </c>
      <c r="N654" s="67" t="s">
        <v>4219</v>
      </c>
      <c r="O654" s="67">
        <v>1983.9</v>
      </c>
      <c r="P654" s="65"/>
      <c r="Q654" s="293"/>
    </row>
    <row r="655" spans="1:17" ht="11.25" customHeight="1">
      <c r="A655" s="65">
        <v>48</v>
      </c>
      <c r="B655" s="65" t="s">
        <v>4231</v>
      </c>
      <c r="C655" s="65" t="s">
        <v>3967</v>
      </c>
      <c r="D655" s="90">
        <v>2</v>
      </c>
      <c r="E655" s="65" t="s">
        <v>4220</v>
      </c>
      <c r="F655" s="65" t="s">
        <v>4221</v>
      </c>
      <c r="G655" s="233">
        <v>108</v>
      </c>
      <c r="H655" s="233">
        <v>48</v>
      </c>
      <c r="I655" s="233">
        <v>2</v>
      </c>
      <c r="J655" s="233"/>
      <c r="K655" s="233">
        <f t="shared" si="44"/>
        <v>158</v>
      </c>
      <c r="L655" s="67" t="s">
        <v>4222</v>
      </c>
      <c r="M655" s="67" t="s">
        <v>4223</v>
      </c>
      <c r="N655" s="67" t="s">
        <v>4224</v>
      </c>
      <c r="O655" s="67">
        <v>1985.2</v>
      </c>
      <c r="P655" s="65"/>
      <c r="Q655" s="293"/>
    </row>
    <row r="656" spans="1:17" ht="11.25" customHeight="1">
      <c r="A656" s="65">
        <v>49</v>
      </c>
      <c r="B656" s="65" t="s">
        <v>4231</v>
      </c>
      <c r="C656" s="65" t="s">
        <v>3967</v>
      </c>
      <c r="D656" s="65">
        <v>3</v>
      </c>
      <c r="E656" s="65" t="s">
        <v>4225</v>
      </c>
      <c r="F656" s="65" t="s">
        <v>4226</v>
      </c>
      <c r="G656" s="65">
        <v>3</v>
      </c>
      <c r="H656" s="65">
        <v>2</v>
      </c>
      <c r="I656" s="65">
        <v>1</v>
      </c>
      <c r="J656" s="65">
        <v>24</v>
      </c>
      <c r="K656" s="65">
        <f t="shared" si="44"/>
        <v>30</v>
      </c>
      <c r="L656" s="67" t="s">
        <v>4227</v>
      </c>
      <c r="M656" s="67" t="s">
        <v>4228</v>
      </c>
      <c r="N656" s="67" t="s">
        <v>4229</v>
      </c>
      <c r="O656" s="67" t="s">
        <v>4230</v>
      </c>
      <c r="P656" s="65"/>
      <c r="Q656" s="293"/>
    </row>
    <row r="657" spans="1:17" s="234" customFormat="1" ht="11.25" customHeight="1">
      <c r="A657" s="65">
        <v>50</v>
      </c>
      <c r="B657" s="65" t="s">
        <v>4231</v>
      </c>
      <c r="C657" s="94" t="s">
        <v>788</v>
      </c>
      <c r="D657" s="90">
        <v>1</v>
      </c>
      <c r="E657" s="65" t="s">
        <v>2970</v>
      </c>
      <c r="F657" s="65" t="s">
        <v>2971</v>
      </c>
      <c r="G657" s="233">
        <v>97</v>
      </c>
      <c r="H657" s="233"/>
      <c r="I657" s="233">
        <v>7</v>
      </c>
      <c r="J657" s="233"/>
      <c r="K657" s="233">
        <f>SUM(G657:I657)</f>
        <v>104</v>
      </c>
      <c r="L657" s="65" t="s">
        <v>2972</v>
      </c>
      <c r="M657" s="65" t="s">
        <v>2973</v>
      </c>
      <c r="N657" s="65" t="s">
        <v>2974</v>
      </c>
      <c r="O657" s="65">
        <v>1995.2</v>
      </c>
      <c r="P657" s="65"/>
      <c r="Q657" s="2"/>
    </row>
    <row r="658" spans="1:17" s="234" customFormat="1" ht="11.25" customHeight="1">
      <c r="A658" s="65">
        <v>51</v>
      </c>
      <c r="B658" s="65" t="s">
        <v>4231</v>
      </c>
      <c r="C658" s="94" t="s">
        <v>788</v>
      </c>
      <c r="D658" s="90">
        <v>1</v>
      </c>
      <c r="E658" s="65" t="s">
        <v>2975</v>
      </c>
      <c r="F658" s="65" t="s">
        <v>2976</v>
      </c>
      <c r="G658" s="233">
        <v>108</v>
      </c>
      <c r="H658" s="233">
        <v>18</v>
      </c>
      <c r="I658" s="233">
        <v>1</v>
      </c>
      <c r="J658" s="233"/>
      <c r="K658" s="233">
        <f>SUM(G658:I658)</f>
        <v>127</v>
      </c>
      <c r="L658" s="65" t="s">
        <v>2977</v>
      </c>
      <c r="M658" s="65" t="s">
        <v>2978</v>
      </c>
      <c r="N658" s="65" t="s">
        <v>2979</v>
      </c>
      <c r="O658" s="65">
        <v>1983.9</v>
      </c>
      <c r="P658" s="65"/>
      <c r="Q658" s="2"/>
    </row>
    <row r="659" spans="1:17" ht="18" customHeight="1">
      <c r="A659" s="4" t="s">
        <v>786</v>
      </c>
      <c r="B659" s="4" t="s">
        <v>3254</v>
      </c>
      <c r="C659" s="4"/>
      <c r="D659" s="4"/>
      <c r="E659" s="4"/>
      <c r="F659" s="4"/>
      <c r="G659" s="5">
        <f>SUM(G660:G709)</f>
        <v>1750</v>
      </c>
      <c r="H659" s="5">
        <f t="shared" ref="H659:K659" si="45">SUM(H660:H709)</f>
        <v>1051</v>
      </c>
      <c r="I659" s="5">
        <f t="shared" si="45"/>
        <v>344</v>
      </c>
      <c r="J659" s="5">
        <f t="shared" si="45"/>
        <v>558</v>
      </c>
      <c r="K659" s="5">
        <f t="shared" si="45"/>
        <v>3832</v>
      </c>
      <c r="L659" s="4"/>
      <c r="M659" s="4"/>
      <c r="N659" s="4"/>
      <c r="O659" s="4"/>
      <c r="P659" s="4"/>
      <c r="Q659" s="4"/>
    </row>
    <row r="660" spans="1:17" s="244" customFormat="1" ht="18" customHeight="1">
      <c r="A660" s="235">
        <v>1</v>
      </c>
      <c r="B660" s="94" t="s">
        <v>3254</v>
      </c>
      <c r="C660" s="237" t="s">
        <v>788</v>
      </c>
      <c r="D660" s="236" t="s">
        <v>1097</v>
      </c>
      <c r="E660" s="238" t="s">
        <v>2981</v>
      </c>
      <c r="F660" s="236"/>
      <c r="G660" s="239">
        <v>23</v>
      </c>
      <c r="H660" s="240">
        <v>28</v>
      </c>
      <c r="I660" s="240">
        <v>5</v>
      </c>
      <c r="J660" s="239">
        <v>4</v>
      </c>
      <c r="K660" s="239">
        <f>SUM(G660:J660)</f>
        <v>60</v>
      </c>
      <c r="L660" s="241" t="s">
        <v>2982</v>
      </c>
      <c r="M660" s="238" t="s">
        <v>2983</v>
      </c>
      <c r="N660" s="238" t="s">
        <v>2984</v>
      </c>
      <c r="O660" s="242" t="s">
        <v>2985</v>
      </c>
      <c r="P660" s="236"/>
      <c r="Q660" s="243"/>
    </row>
    <row r="661" spans="1:17" s="244" customFormat="1" ht="16.5" customHeight="1">
      <c r="A661" s="235">
        <v>2</v>
      </c>
      <c r="B661" s="94" t="s">
        <v>3254</v>
      </c>
      <c r="C661" s="237" t="s">
        <v>788</v>
      </c>
      <c r="D661" s="236" t="s">
        <v>1097</v>
      </c>
      <c r="E661" s="238" t="s">
        <v>2986</v>
      </c>
      <c r="F661" s="236"/>
      <c r="G661" s="240">
        <v>34</v>
      </c>
      <c r="H661" s="240">
        <v>16</v>
      </c>
      <c r="I661" s="240">
        <v>3</v>
      </c>
      <c r="J661" s="239"/>
      <c r="K661" s="239">
        <f t="shared" ref="K661:K709" si="46">SUM(G661:J661)</f>
        <v>53</v>
      </c>
      <c r="L661" s="241" t="s">
        <v>2987</v>
      </c>
      <c r="M661" s="238" t="s">
        <v>2988</v>
      </c>
      <c r="N661" s="238" t="s">
        <v>2989</v>
      </c>
      <c r="O661" s="242" t="s">
        <v>2990</v>
      </c>
      <c r="P661" s="236"/>
      <c r="Q661" s="243"/>
    </row>
    <row r="662" spans="1:17" s="244" customFormat="1" ht="16.5" customHeight="1">
      <c r="A662" s="235">
        <v>3</v>
      </c>
      <c r="B662" s="94" t="s">
        <v>3254</v>
      </c>
      <c r="C662" s="237" t="s">
        <v>788</v>
      </c>
      <c r="D662" s="236" t="s">
        <v>1196</v>
      </c>
      <c r="E662" s="238" t="s">
        <v>2991</v>
      </c>
      <c r="F662" s="236" t="s">
        <v>2992</v>
      </c>
      <c r="G662" s="240">
        <v>20</v>
      </c>
      <c r="H662" s="240">
        <v>282</v>
      </c>
      <c r="I662" s="240">
        <v>13</v>
      </c>
      <c r="J662" s="239">
        <v>6</v>
      </c>
      <c r="K662" s="239">
        <f t="shared" si="46"/>
        <v>321</v>
      </c>
      <c r="L662" s="241" t="s">
        <v>2993</v>
      </c>
      <c r="M662" s="238" t="s">
        <v>2994</v>
      </c>
      <c r="N662" s="238" t="s">
        <v>2995</v>
      </c>
      <c r="O662" s="242" t="s">
        <v>2996</v>
      </c>
      <c r="P662" s="245">
        <v>6000000000</v>
      </c>
      <c r="Q662" s="243"/>
    </row>
    <row r="663" spans="1:17" s="244" customFormat="1" ht="13.5" customHeight="1">
      <c r="A663" s="235">
        <v>4</v>
      </c>
      <c r="B663" s="94" t="s">
        <v>3254</v>
      </c>
      <c r="C663" s="237" t="s">
        <v>788</v>
      </c>
      <c r="D663" s="246" t="s">
        <v>1203</v>
      </c>
      <c r="E663" s="247" t="s">
        <v>2997</v>
      </c>
      <c r="F663" s="248" t="s">
        <v>2997</v>
      </c>
      <c r="G663" s="249">
        <v>73</v>
      </c>
      <c r="H663" s="250">
        <v>35</v>
      </c>
      <c r="I663" s="250">
        <v>9</v>
      </c>
      <c r="J663" s="249">
        <v>4</v>
      </c>
      <c r="K663" s="239">
        <f t="shared" si="46"/>
        <v>121</v>
      </c>
      <c r="L663" s="251" t="s">
        <v>2998</v>
      </c>
      <c r="M663" s="247" t="s">
        <v>2999</v>
      </c>
      <c r="N663" s="247" t="s">
        <v>3000</v>
      </c>
      <c r="O663" s="252" t="s">
        <v>3001</v>
      </c>
      <c r="P663" s="253">
        <v>1480000000</v>
      </c>
      <c r="Q663" s="243"/>
    </row>
    <row r="664" spans="1:17" s="244" customFormat="1" ht="16.5" customHeight="1">
      <c r="A664" s="235">
        <v>5</v>
      </c>
      <c r="B664" s="94" t="s">
        <v>3254</v>
      </c>
      <c r="C664" s="237" t="s">
        <v>788</v>
      </c>
      <c r="D664" s="246" t="s">
        <v>1203</v>
      </c>
      <c r="E664" s="247" t="s">
        <v>3002</v>
      </c>
      <c r="F664" s="248" t="s">
        <v>3003</v>
      </c>
      <c r="G664" s="250">
        <v>112</v>
      </c>
      <c r="H664" s="250">
        <v>54</v>
      </c>
      <c r="I664" s="250">
        <v>5</v>
      </c>
      <c r="J664" s="249">
        <v>2</v>
      </c>
      <c r="K664" s="239">
        <f t="shared" si="46"/>
        <v>173</v>
      </c>
      <c r="L664" s="251" t="s">
        <v>3004</v>
      </c>
      <c r="M664" s="247" t="s">
        <v>3005</v>
      </c>
      <c r="N664" s="247" t="s">
        <v>3006</v>
      </c>
      <c r="O664" s="252" t="s">
        <v>3007</v>
      </c>
      <c r="P664" s="253">
        <v>1425000000</v>
      </c>
      <c r="Q664" s="243"/>
    </row>
    <row r="665" spans="1:17" s="244" customFormat="1" ht="16.5" customHeight="1">
      <c r="A665" s="235">
        <v>6</v>
      </c>
      <c r="B665" s="94" t="s">
        <v>3254</v>
      </c>
      <c r="C665" s="237" t="s">
        <v>788</v>
      </c>
      <c r="D665" s="246" t="s">
        <v>1097</v>
      </c>
      <c r="E665" s="247" t="s">
        <v>3008</v>
      </c>
      <c r="F665" s="247" t="s">
        <v>3009</v>
      </c>
      <c r="G665" s="250">
        <v>51</v>
      </c>
      <c r="H665" s="250">
        <v>26</v>
      </c>
      <c r="I665" s="250">
        <v>9</v>
      </c>
      <c r="J665" s="249">
        <v>3</v>
      </c>
      <c r="K665" s="239">
        <f t="shared" si="46"/>
        <v>89</v>
      </c>
      <c r="L665" s="251" t="s">
        <v>3010</v>
      </c>
      <c r="M665" s="247" t="s">
        <v>3011</v>
      </c>
      <c r="N665" s="247" t="s">
        <v>3012</v>
      </c>
      <c r="O665" s="252" t="s">
        <v>3013</v>
      </c>
      <c r="P665" s="253">
        <v>5755100000</v>
      </c>
      <c r="Q665" s="243"/>
    </row>
    <row r="666" spans="1:17" s="244" customFormat="1" ht="16.5" customHeight="1">
      <c r="A666" s="235">
        <v>7</v>
      </c>
      <c r="B666" s="94" t="s">
        <v>3254</v>
      </c>
      <c r="C666" s="237" t="s">
        <v>788</v>
      </c>
      <c r="D666" s="246" t="s">
        <v>1347</v>
      </c>
      <c r="E666" s="247" t="s">
        <v>3014</v>
      </c>
      <c r="F666" s="248" t="s">
        <v>3014</v>
      </c>
      <c r="G666" s="250">
        <v>15</v>
      </c>
      <c r="H666" s="250">
        <v>57</v>
      </c>
      <c r="I666" s="250">
        <v>7</v>
      </c>
      <c r="J666" s="249">
        <v>7</v>
      </c>
      <c r="K666" s="239">
        <f t="shared" si="46"/>
        <v>86</v>
      </c>
      <c r="L666" s="251" t="s">
        <v>3015</v>
      </c>
      <c r="M666" s="247" t="s">
        <v>3016</v>
      </c>
      <c r="N666" s="247" t="s">
        <v>3017</v>
      </c>
      <c r="O666" s="252" t="s">
        <v>3018</v>
      </c>
      <c r="P666" s="246"/>
      <c r="Q666" s="243"/>
    </row>
    <row r="667" spans="1:17" s="244" customFormat="1" ht="16.5" customHeight="1">
      <c r="A667" s="235">
        <v>8</v>
      </c>
      <c r="B667" s="94" t="s">
        <v>3254</v>
      </c>
      <c r="C667" s="237" t="s">
        <v>788</v>
      </c>
      <c r="D667" s="236" t="s">
        <v>1097</v>
      </c>
      <c r="E667" s="238" t="s">
        <v>3019</v>
      </c>
      <c r="F667" s="238" t="s">
        <v>3020</v>
      </c>
      <c r="G667" s="239">
        <v>59</v>
      </c>
      <c r="H667" s="239"/>
      <c r="I667" s="239"/>
      <c r="J667" s="239"/>
      <c r="K667" s="239">
        <f t="shared" si="46"/>
        <v>59</v>
      </c>
      <c r="L667" s="241" t="s">
        <v>3021</v>
      </c>
      <c r="M667" s="254" t="s">
        <v>3022</v>
      </c>
      <c r="N667" s="254" t="s">
        <v>3023</v>
      </c>
      <c r="O667" s="255" t="s">
        <v>3024</v>
      </c>
      <c r="P667" s="236"/>
      <c r="Q667" s="243"/>
    </row>
    <row r="668" spans="1:17" s="244" customFormat="1" ht="16.5" customHeight="1">
      <c r="A668" s="235">
        <v>9</v>
      </c>
      <c r="B668" s="94" t="s">
        <v>3254</v>
      </c>
      <c r="C668" s="237" t="s">
        <v>788</v>
      </c>
      <c r="D668" s="236" t="s">
        <v>3025</v>
      </c>
      <c r="E668" s="238" t="s">
        <v>3026</v>
      </c>
      <c r="F668" s="256" t="s">
        <v>3026</v>
      </c>
      <c r="G668" s="239"/>
      <c r="H668" s="239">
        <v>56</v>
      </c>
      <c r="I668" s="239"/>
      <c r="J668" s="239"/>
      <c r="K668" s="239">
        <f t="shared" si="46"/>
        <v>56</v>
      </c>
      <c r="L668" s="241" t="s">
        <v>3027</v>
      </c>
      <c r="M668" s="254" t="s">
        <v>3028</v>
      </c>
      <c r="N668" s="254" t="s">
        <v>3029</v>
      </c>
      <c r="O668" s="255" t="s">
        <v>3030</v>
      </c>
      <c r="P668" s="236"/>
      <c r="Q668" s="243"/>
    </row>
    <row r="669" spans="1:17" s="244" customFormat="1" ht="16.5" customHeight="1">
      <c r="A669" s="235">
        <v>10</v>
      </c>
      <c r="B669" s="94" t="s">
        <v>3254</v>
      </c>
      <c r="C669" s="237" t="s">
        <v>788</v>
      </c>
      <c r="D669" s="236" t="s">
        <v>1097</v>
      </c>
      <c r="E669" s="238" t="s">
        <v>3031</v>
      </c>
      <c r="F669" s="256" t="s">
        <v>3031</v>
      </c>
      <c r="G669" s="239">
        <v>16</v>
      </c>
      <c r="H669" s="239">
        <v>30</v>
      </c>
      <c r="I669" s="239">
        <v>1</v>
      </c>
      <c r="J669" s="239">
        <v>3</v>
      </c>
      <c r="K669" s="239">
        <f t="shared" si="46"/>
        <v>50</v>
      </c>
      <c r="L669" s="241" t="s">
        <v>3032</v>
      </c>
      <c r="M669" s="254" t="s">
        <v>3033</v>
      </c>
      <c r="N669" s="254" t="s">
        <v>3034</v>
      </c>
      <c r="O669" s="255" t="s">
        <v>3035</v>
      </c>
      <c r="P669" s="236"/>
      <c r="Q669" s="243"/>
    </row>
    <row r="670" spans="1:17" s="244" customFormat="1" ht="16.5" customHeight="1">
      <c r="A670" s="235">
        <v>11</v>
      </c>
      <c r="B670" s="94" t="s">
        <v>3254</v>
      </c>
      <c r="C670" s="237" t="s">
        <v>788</v>
      </c>
      <c r="D670" s="236"/>
      <c r="E670" s="254" t="s">
        <v>3036</v>
      </c>
      <c r="F670" s="257" t="s">
        <v>3037</v>
      </c>
      <c r="G670" s="239">
        <v>50</v>
      </c>
      <c r="H670" s="239"/>
      <c r="I670" s="239"/>
      <c r="J670" s="239"/>
      <c r="K670" s="239">
        <f t="shared" si="46"/>
        <v>50</v>
      </c>
      <c r="L670" s="241" t="s">
        <v>3038</v>
      </c>
      <c r="M670" s="254" t="s">
        <v>3039</v>
      </c>
      <c r="N670" s="254" t="s">
        <v>3040</v>
      </c>
      <c r="O670" s="255" t="s">
        <v>3041</v>
      </c>
      <c r="P670" s="236"/>
      <c r="Q670" s="243"/>
    </row>
    <row r="671" spans="1:17" s="244" customFormat="1" ht="16.5" customHeight="1">
      <c r="A671" s="235">
        <v>12</v>
      </c>
      <c r="B671" s="94" t="s">
        <v>3254</v>
      </c>
      <c r="C671" s="237" t="s">
        <v>788</v>
      </c>
      <c r="D671" s="236" t="s">
        <v>1097</v>
      </c>
      <c r="E671" s="237" t="s">
        <v>3042</v>
      </c>
      <c r="F671" s="236"/>
      <c r="G671" s="239">
        <v>37</v>
      </c>
      <c r="H671" s="240"/>
      <c r="I671" s="240"/>
      <c r="J671" s="239">
        <v>7</v>
      </c>
      <c r="K671" s="239">
        <f t="shared" si="46"/>
        <v>44</v>
      </c>
      <c r="L671" s="258" t="s">
        <v>3043</v>
      </c>
      <c r="M671" s="237" t="s">
        <v>3044</v>
      </c>
      <c r="N671" s="237" t="s">
        <v>3045</v>
      </c>
      <c r="O671" s="255" t="s">
        <v>3046</v>
      </c>
      <c r="P671" s="236"/>
      <c r="Q671" s="243"/>
    </row>
    <row r="672" spans="1:17" s="244" customFormat="1" ht="16.5" customHeight="1">
      <c r="A672" s="235">
        <v>13</v>
      </c>
      <c r="B672" s="94" t="s">
        <v>3254</v>
      </c>
      <c r="C672" s="237" t="s">
        <v>788</v>
      </c>
      <c r="D672" s="236"/>
      <c r="E672" s="237" t="s">
        <v>3047</v>
      </c>
      <c r="F672" s="236"/>
      <c r="G672" s="239"/>
      <c r="H672" s="240"/>
      <c r="I672" s="240"/>
      <c r="J672" s="239">
        <v>36</v>
      </c>
      <c r="K672" s="239">
        <f t="shared" si="46"/>
        <v>36</v>
      </c>
      <c r="L672" s="258" t="s">
        <v>3048</v>
      </c>
      <c r="M672" s="237" t="s">
        <v>3049</v>
      </c>
      <c r="N672" s="237" t="s">
        <v>3050</v>
      </c>
      <c r="O672" s="255" t="s">
        <v>3051</v>
      </c>
      <c r="P672" s="236"/>
      <c r="Q672" s="243"/>
    </row>
    <row r="673" spans="1:17" s="244" customFormat="1" ht="16.5" customHeight="1">
      <c r="A673" s="235">
        <v>14</v>
      </c>
      <c r="B673" s="94" t="s">
        <v>3254</v>
      </c>
      <c r="C673" s="237" t="s">
        <v>788</v>
      </c>
      <c r="D673" s="236"/>
      <c r="E673" s="237" t="s">
        <v>3052</v>
      </c>
      <c r="F673" s="236"/>
      <c r="G673" s="239"/>
      <c r="H673" s="240"/>
      <c r="I673" s="240"/>
      <c r="J673" s="239">
        <v>39</v>
      </c>
      <c r="K673" s="239">
        <f t="shared" si="46"/>
        <v>39</v>
      </c>
      <c r="L673" s="258" t="s">
        <v>3053</v>
      </c>
      <c r="M673" s="237" t="s">
        <v>3054</v>
      </c>
      <c r="N673" s="237" t="s">
        <v>3055</v>
      </c>
      <c r="O673" s="255" t="s">
        <v>3056</v>
      </c>
      <c r="P673" s="236"/>
      <c r="Q673" s="243"/>
    </row>
    <row r="674" spans="1:17" s="244" customFormat="1" ht="16.5" customHeight="1">
      <c r="A674" s="235">
        <v>15</v>
      </c>
      <c r="B674" s="94" t="s">
        <v>3254</v>
      </c>
      <c r="C674" s="237" t="s">
        <v>788</v>
      </c>
      <c r="D674" s="236"/>
      <c r="E674" s="236" t="s">
        <v>3057</v>
      </c>
      <c r="F674" s="236"/>
      <c r="G674" s="259"/>
      <c r="H674" s="259"/>
      <c r="I674" s="259"/>
      <c r="J674" s="260">
        <v>35</v>
      </c>
      <c r="K674" s="239">
        <f t="shared" si="46"/>
        <v>35</v>
      </c>
      <c r="L674" s="261" t="s">
        <v>3058</v>
      </c>
      <c r="M674" s="237" t="s">
        <v>3059</v>
      </c>
      <c r="N674" s="236" t="s">
        <v>3060</v>
      </c>
      <c r="O674" s="236" t="s">
        <v>3061</v>
      </c>
      <c r="P674" s="236"/>
      <c r="Q674" s="243"/>
    </row>
    <row r="675" spans="1:17" s="244" customFormat="1" ht="16.5" customHeight="1">
      <c r="A675" s="235">
        <v>16</v>
      </c>
      <c r="B675" s="94" t="s">
        <v>3254</v>
      </c>
      <c r="C675" s="237" t="s">
        <v>788</v>
      </c>
      <c r="D675" s="236" t="s">
        <v>1347</v>
      </c>
      <c r="E675" s="236" t="s">
        <v>3062</v>
      </c>
      <c r="F675" s="236"/>
      <c r="G675" s="260"/>
      <c r="H675" s="260"/>
      <c r="I675" s="260"/>
      <c r="J675" s="260">
        <v>35</v>
      </c>
      <c r="K675" s="239">
        <f t="shared" si="46"/>
        <v>35</v>
      </c>
      <c r="L675" s="261" t="s">
        <v>3063</v>
      </c>
      <c r="M675" s="237" t="s">
        <v>3064</v>
      </c>
      <c r="N675" s="236" t="s">
        <v>3065</v>
      </c>
      <c r="O675" s="236" t="s">
        <v>3066</v>
      </c>
      <c r="P675" s="236"/>
      <c r="Q675" s="243"/>
    </row>
    <row r="676" spans="1:17" s="244" customFormat="1" ht="16.5" customHeight="1">
      <c r="A676" s="235">
        <v>17</v>
      </c>
      <c r="B676" s="94" t="s">
        <v>3254</v>
      </c>
      <c r="C676" s="236" t="s">
        <v>788</v>
      </c>
      <c r="D676" s="236" t="s">
        <v>1203</v>
      </c>
      <c r="E676" s="236" t="s">
        <v>3067</v>
      </c>
      <c r="F676" s="236"/>
      <c r="G676" s="239">
        <v>81</v>
      </c>
      <c r="H676" s="240"/>
      <c r="I676" s="240">
        <v>7</v>
      </c>
      <c r="J676" s="239">
        <v>37</v>
      </c>
      <c r="K676" s="239">
        <f t="shared" si="46"/>
        <v>125</v>
      </c>
      <c r="L676" s="258" t="s">
        <v>3068</v>
      </c>
      <c r="M676" s="237" t="s">
        <v>3069</v>
      </c>
      <c r="N676" s="237" t="s">
        <v>3070</v>
      </c>
      <c r="O676" s="262" t="s">
        <v>3071</v>
      </c>
      <c r="P676" s="245">
        <v>24000000000</v>
      </c>
      <c r="Q676" s="243"/>
    </row>
    <row r="677" spans="1:17" s="244" customFormat="1" ht="16.5" customHeight="1">
      <c r="A677" s="235">
        <v>18</v>
      </c>
      <c r="B677" s="94" t="s">
        <v>3254</v>
      </c>
      <c r="C677" s="236" t="s">
        <v>788</v>
      </c>
      <c r="D677" s="236"/>
      <c r="E677" s="236" t="s">
        <v>3072</v>
      </c>
      <c r="F677" s="236"/>
      <c r="G677" s="239">
        <v>20</v>
      </c>
      <c r="H677" s="240"/>
      <c r="I677" s="240">
        <v>33</v>
      </c>
      <c r="J677" s="240"/>
      <c r="K677" s="239">
        <f t="shared" si="46"/>
        <v>53</v>
      </c>
      <c r="L677" s="258" t="s">
        <v>3073</v>
      </c>
      <c r="M677" s="237" t="s">
        <v>3074</v>
      </c>
      <c r="N677" s="237" t="s">
        <v>3075</v>
      </c>
      <c r="O677" s="262" t="s">
        <v>3076</v>
      </c>
      <c r="P677" s="236"/>
      <c r="Q677" s="243"/>
    </row>
    <row r="678" spans="1:17" s="244" customFormat="1" ht="16.5" customHeight="1">
      <c r="A678" s="235">
        <v>19</v>
      </c>
      <c r="B678" s="94" t="s">
        <v>3254</v>
      </c>
      <c r="C678" s="236" t="s">
        <v>788</v>
      </c>
      <c r="D678" s="236"/>
      <c r="E678" s="236" t="s">
        <v>3077</v>
      </c>
      <c r="F678" s="236"/>
      <c r="G678" s="240">
        <v>12</v>
      </c>
      <c r="H678" s="240"/>
      <c r="I678" s="240">
        <v>10</v>
      </c>
      <c r="J678" s="239">
        <v>40</v>
      </c>
      <c r="K678" s="239">
        <f t="shared" si="46"/>
        <v>62</v>
      </c>
      <c r="L678" s="261" t="s">
        <v>3078</v>
      </c>
      <c r="M678" s="236" t="s">
        <v>3079</v>
      </c>
      <c r="N678" s="236" t="s">
        <v>3080</v>
      </c>
      <c r="O678" s="236" t="s">
        <v>3081</v>
      </c>
      <c r="P678" s="236"/>
      <c r="Q678" s="243"/>
    </row>
    <row r="679" spans="1:17" s="244" customFormat="1" ht="16.5" customHeight="1">
      <c r="A679" s="235">
        <v>20</v>
      </c>
      <c r="B679" s="94" t="s">
        <v>3254</v>
      </c>
      <c r="C679" s="236" t="s">
        <v>788</v>
      </c>
      <c r="D679" s="236" t="s">
        <v>1347</v>
      </c>
      <c r="E679" s="236" t="s">
        <v>3082</v>
      </c>
      <c r="F679" s="236"/>
      <c r="G679" s="240">
        <v>25</v>
      </c>
      <c r="H679" s="240">
        <v>16</v>
      </c>
      <c r="I679" s="240">
        <v>2</v>
      </c>
      <c r="J679" s="240"/>
      <c r="K679" s="239">
        <f t="shared" si="46"/>
        <v>43</v>
      </c>
      <c r="L679" s="261" t="s">
        <v>3083</v>
      </c>
      <c r="M679" s="236" t="s">
        <v>3084</v>
      </c>
      <c r="N679" s="236" t="s">
        <v>3085</v>
      </c>
      <c r="O679" s="236" t="s">
        <v>3086</v>
      </c>
      <c r="P679" s="236"/>
      <c r="Q679" s="243"/>
    </row>
    <row r="680" spans="1:17" s="244" customFormat="1" ht="16.5" customHeight="1">
      <c r="A680" s="235">
        <v>21</v>
      </c>
      <c r="B680" s="94" t="s">
        <v>3254</v>
      </c>
      <c r="C680" s="236" t="s">
        <v>788</v>
      </c>
      <c r="D680" s="236" t="s">
        <v>1347</v>
      </c>
      <c r="E680" s="236" t="s">
        <v>3087</v>
      </c>
      <c r="F680" s="236"/>
      <c r="G680" s="240">
        <v>12</v>
      </c>
      <c r="H680" s="240">
        <v>22</v>
      </c>
      <c r="I680" s="240">
        <v>5</v>
      </c>
      <c r="J680" s="239">
        <v>2</v>
      </c>
      <c r="K680" s="239">
        <f t="shared" si="46"/>
        <v>41</v>
      </c>
      <c r="L680" s="261" t="s">
        <v>3088</v>
      </c>
      <c r="M680" s="236" t="s">
        <v>3089</v>
      </c>
      <c r="N680" s="236" t="s">
        <v>3090</v>
      </c>
      <c r="O680" s="236" t="s">
        <v>3091</v>
      </c>
      <c r="P680" s="236"/>
      <c r="Q680" s="243"/>
    </row>
    <row r="681" spans="1:17" s="244" customFormat="1" ht="16.5" customHeight="1">
      <c r="A681" s="235">
        <v>22</v>
      </c>
      <c r="B681" s="94" t="s">
        <v>3254</v>
      </c>
      <c r="C681" s="277" t="s">
        <v>1051</v>
      </c>
      <c r="D681" s="236" t="s">
        <v>1097</v>
      </c>
      <c r="E681" s="236" t="s">
        <v>3092</v>
      </c>
      <c r="F681" s="236"/>
      <c r="G681" s="240">
        <v>60</v>
      </c>
      <c r="H681" s="240"/>
      <c r="I681" s="240">
        <v>46</v>
      </c>
      <c r="J681" s="240"/>
      <c r="K681" s="239">
        <f t="shared" si="46"/>
        <v>106</v>
      </c>
      <c r="L681" s="261" t="s">
        <v>3093</v>
      </c>
      <c r="M681" s="263" t="s">
        <v>3094</v>
      </c>
      <c r="N681" s="236" t="s">
        <v>3095</v>
      </c>
      <c r="O681" s="236" t="s">
        <v>3096</v>
      </c>
      <c r="P681" s="236"/>
      <c r="Q681" s="243"/>
    </row>
    <row r="682" spans="1:17" s="244" customFormat="1" ht="16.5" customHeight="1">
      <c r="A682" s="235">
        <v>23</v>
      </c>
      <c r="B682" s="94" t="s">
        <v>3254</v>
      </c>
      <c r="C682" s="277" t="s">
        <v>1051</v>
      </c>
      <c r="D682" s="236" t="s">
        <v>3097</v>
      </c>
      <c r="E682" s="236" t="s">
        <v>3098</v>
      </c>
      <c r="F682" s="236"/>
      <c r="G682" s="240">
        <v>20</v>
      </c>
      <c r="H682" s="240">
        <v>12</v>
      </c>
      <c r="I682" s="240">
        <v>8</v>
      </c>
      <c r="J682" s="239">
        <v>4</v>
      </c>
      <c r="K682" s="239">
        <f t="shared" si="46"/>
        <v>44</v>
      </c>
      <c r="L682" s="261" t="s">
        <v>3099</v>
      </c>
      <c r="M682" s="263" t="s">
        <v>3100</v>
      </c>
      <c r="N682" s="236" t="s">
        <v>3101</v>
      </c>
      <c r="O682" s="236" t="s">
        <v>3102</v>
      </c>
      <c r="P682" s="236"/>
      <c r="Q682" s="243"/>
    </row>
    <row r="683" spans="1:17" s="244" customFormat="1" ht="16.5" customHeight="1">
      <c r="A683" s="235">
        <v>24</v>
      </c>
      <c r="B683" s="94" t="s">
        <v>3254</v>
      </c>
      <c r="C683" s="277" t="s">
        <v>1051</v>
      </c>
      <c r="D683" s="236" t="s">
        <v>3097</v>
      </c>
      <c r="E683" s="236" t="s">
        <v>3103</v>
      </c>
      <c r="F683" s="236"/>
      <c r="G683" s="264">
        <v>20</v>
      </c>
      <c r="H683" s="264">
        <v>12</v>
      </c>
      <c r="I683" s="264">
        <v>5</v>
      </c>
      <c r="J683" s="239">
        <v>3</v>
      </c>
      <c r="K683" s="239">
        <f t="shared" si="46"/>
        <v>40</v>
      </c>
      <c r="L683" s="265" t="s">
        <v>3104</v>
      </c>
      <c r="M683" s="236" t="s">
        <v>3105</v>
      </c>
      <c r="N683" s="236" t="s">
        <v>3106</v>
      </c>
      <c r="O683" s="236" t="s">
        <v>3107</v>
      </c>
      <c r="P683" s="236"/>
      <c r="Q683" s="243"/>
    </row>
    <row r="684" spans="1:17" s="244" customFormat="1" ht="16.5" customHeight="1">
      <c r="A684" s="235">
        <v>25</v>
      </c>
      <c r="B684" s="94" t="s">
        <v>3254</v>
      </c>
      <c r="C684" s="237" t="s">
        <v>788</v>
      </c>
      <c r="D684" s="235" t="s">
        <v>1347</v>
      </c>
      <c r="E684" s="236" t="s">
        <v>3108</v>
      </c>
      <c r="F684" s="237"/>
      <c r="G684" s="240">
        <v>29</v>
      </c>
      <c r="H684" s="266"/>
      <c r="I684" s="264" t="s">
        <v>3109</v>
      </c>
      <c r="J684" s="239" t="s">
        <v>3110</v>
      </c>
      <c r="K684" s="239">
        <v>42</v>
      </c>
      <c r="L684" s="258" t="s">
        <v>3111</v>
      </c>
      <c r="M684" s="237" t="s">
        <v>3112</v>
      </c>
      <c r="N684" s="236" t="s">
        <v>3113</v>
      </c>
      <c r="O684" s="267" t="s">
        <v>3114</v>
      </c>
      <c r="P684" s="236"/>
      <c r="Q684" s="243"/>
    </row>
    <row r="685" spans="1:17" s="244" customFormat="1" ht="16.5" customHeight="1">
      <c r="A685" s="235">
        <v>26</v>
      </c>
      <c r="B685" s="94" t="s">
        <v>3254</v>
      </c>
      <c r="C685" s="237" t="s">
        <v>788</v>
      </c>
      <c r="D685" s="236"/>
      <c r="E685" s="237" t="s">
        <v>3115</v>
      </c>
      <c r="F685" s="237" t="s">
        <v>3116</v>
      </c>
      <c r="G685" s="240" t="s">
        <v>3117</v>
      </c>
      <c r="H685" s="240" t="s">
        <v>3118</v>
      </c>
      <c r="I685" s="239" t="s">
        <v>3119</v>
      </c>
      <c r="J685" s="239" t="s">
        <v>3120</v>
      </c>
      <c r="K685" s="239">
        <v>57</v>
      </c>
      <c r="L685" s="258" t="s">
        <v>3121</v>
      </c>
      <c r="M685" s="237" t="s">
        <v>3122</v>
      </c>
      <c r="N685" s="236" t="s">
        <v>3123</v>
      </c>
      <c r="O685" s="267" t="s">
        <v>3124</v>
      </c>
      <c r="P685" s="236"/>
    </row>
    <row r="686" spans="1:17" s="244" customFormat="1" ht="16.5" customHeight="1">
      <c r="A686" s="235">
        <v>27</v>
      </c>
      <c r="B686" s="94" t="s">
        <v>3254</v>
      </c>
      <c r="C686" s="237" t="s">
        <v>788</v>
      </c>
      <c r="D686" s="236" t="s">
        <v>1203</v>
      </c>
      <c r="E686" s="237" t="s">
        <v>3125</v>
      </c>
      <c r="F686" s="237" t="s">
        <v>3126</v>
      </c>
      <c r="G686" s="240" t="s">
        <v>3127</v>
      </c>
      <c r="H686" s="240" t="s">
        <v>3128</v>
      </c>
      <c r="I686" s="239" t="s">
        <v>3120</v>
      </c>
      <c r="J686" s="239" t="s">
        <v>3127</v>
      </c>
      <c r="K686" s="239">
        <v>59</v>
      </c>
      <c r="L686" s="258" t="s">
        <v>3129</v>
      </c>
      <c r="M686" s="237" t="s">
        <v>3130</v>
      </c>
      <c r="N686" s="236" t="s">
        <v>3131</v>
      </c>
      <c r="O686" s="267" t="s">
        <v>3132</v>
      </c>
      <c r="P686" s="236"/>
    </row>
    <row r="687" spans="1:17" s="244" customFormat="1" ht="16.5" customHeight="1">
      <c r="A687" s="235">
        <v>28</v>
      </c>
      <c r="B687" s="94" t="s">
        <v>3254</v>
      </c>
      <c r="C687" s="236" t="s">
        <v>788</v>
      </c>
      <c r="D687" s="237" t="s">
        <v>3025</v>
      </c>
      <c r="E687" s="237" t="s">
        <v>3133</v>
      </c>
      <c r="F687" s="236"/>
      <c r="G687" s="239">
        <v>30</v>
      </c>
      <c r="H687" s="240"/>
      <c r="I687" s="240"/>
      <c r="J687" s="239"/>
      <c r="K687" s="239">
        <f t="shared" si="46"/>
        <v>30</v>
      </c>
      <c r="L687" s="258" t="s">
        <v>3134</v>
      </c>
      <c r="M687" s="237" t="s">
        <v>3135</v>
      </c>
      <c r="N687" s="236" t="s">
        <v>3136</v>
      </c>
      <c r="O687" s="268" t="s">
        <v>3137</v>
      </c>
      <c r="P687" s="236"/>
    </row>
    <row r="688" spans="1:17" s="244" customFormat="1" ht="16.5" customHeight="1">
      <c r="A688" s="235">
        <v>29</v>
      </c>
      <c r="B688" s="94" t="s">
        <v>3254</v>
      </c>
      <c r="C688" s="277" t="s">
        <v>1051</v>
      </c>
      <c r="D688" s="236" t="s">
        <v>3097</v>
      </c>
      <c r="E688" s="236" t="s">
        <v>3138</v>
      </c>
      <c r="F688" s="236" t="s">
        <v>3139</v>
      </c>
      <c r="G688" s="239"/>
      <c r="H688" s="240"/>
      <c r="I688" s="240"/>
      <c r="J688" s="239">
        <v>45</v>
      </c>
      <c r="K688" s="239">
        <f t="shared" si="46"/>
        <v>45</v>
      </c>
      <c r="L688" s="258" t="s">
        <v>3140</v>
      </c>
      <c r="M688" s="237" t="s">
        <v>3141</v>
      </c>
      <c r="N688" s="237" t="s">
        <v>3142</v>
      </c>
      <c r="O688" s="262" t="s">
        <v>3143</v>
      </c>
      <c r="P688" s="236"/>
    </row>
    <row r="689" spans="1:16" s="244" customFormat="1" ht="16.5" customHeight="1">
      <c r="A689" s="235">
        <v>30</v>
      </c>
      <c r="B689" s="94" t="s">
        <v>3254</v>
      </c>
      <c r="C689" s="236" t="s">
        <v>788</v>
      </c>
      <c r="D689" s="269" t="s">
        <v>1097</v>
      </c>
      <c r="E689" s="238" t="s">
        <v>3144</v>
      </c>
      <c r="F689" s="236"/>
      <c r="G689" s="239">
        <v>77</v>
      </c>
      <c r="H689" s="240"/>
      <c r="I689" s="240">
        <v>40</v>
      </c>
      <c r="J689" s="239">
        <v>12</v>
      </c>
      <c r="K689" s="239">
        <f t="shared" si="46"/>
        <v>129</v>
      </c>
      <c r="L689" s="270" t="s">
        <v>3145</v>
      </c>
      <c r="M689" s="271" t="s">
        <v>3146</v>
      </c>
      <c r="N689" s="272" t="s">
        <v>3147</v>
      </c>
      <c r="O689" s="273" t="s">
        <v>3148</v>
      </c>
      <c r="P689" s="236"/>
    </row>
    <row r="690" spans="1:16" s="244" customFormat="1" ht="16.5" customHeight="1">
      <c r="A690" s="235">
        <v>31</v>
      </c>
      <c r="B690" s="94" t="s">
        <v>3254</v>
      </c>
      <c r="C690" s="236" t="s">
        <v>788</v>
      </c>
      <c r="D690" s="269" t="s">
        <v>1347</v>
      </c>
      <c r="E690" s="238" t="s">
        <v>3149</v>
      </c>
      <c r="F690" s="236"/>
      <c r="G690" s="239">
        <v>14</v>
      </c>
      <c r="H690" s="240">
        <v>25</v>
      </c>
      <c r="I690" s="240">
        <v>12</v>
      </c>
      <c r="J690" s="239">
        <v>4</v>
      </c>
      <c r="K690" s="239">
        <f t="shared" si="46"/>
        <v>55</v>
      </c>
      <c r="L690" s="270" t="s">
        <v>3150</v>
      </c>
      <c r="M690" s="271" t="s">
        <v>3151</v>
      </c>
      <c r="N690" s="272" t="s">
        <v>3152</v>
      </c>
      <c r="O690" s="273" t="s">
        <v>3153</v>
      </c>
      <c r="P690" s="236"/>
    </row>
    <row r="691" spans="1:16" s="244" customFormat="1" ht="16.5" customHeight="1">
      <c r="A691" s="235">
        <v>32</v>
      </c>
      <c r="B691" s="94" t="s">
        <v>3254</v>
      </c>
      <c r="C691" s="236" t="s">
        <v>788</v>
      </c>
      <c r="D691" s="269" t="s">
        <v>1196</v>
      </c>
      <c r="E691" s="238" t="s">
        <v>3154</v>
      </c>
      <c r="F691" s="236"/>
      <c r="G691" s="239">
        <v>67</v>
      </c>
      <c r="H691" s="240">
        <v>94</v>
      </c>
      <c r="I691" s="240">
        <v>5</v>
      </c>
      <c r="J691" s="239"/>
      <c r="K691" s="239">
        <f t="shared" si="46"/>
        <v>166</v>
      </c>
      <c r="L691" s="270" t="s">
        <v>3155</v>
      </c>
      <c r="M691" s="271" t="s">
        <v>3156</v>
      </c>
      <c r="N691" s="272" t="s">
        <v>3157</v>
      </c>
      <c r="O691" s="273" t="s">
        <v>3158</v>
      </c>
      <c r="P691" s="236"/>
    </row>
    <row r="692" spans="1:16" s="244" customFormat="1" ht="16.5" customHeight="1">
      <c r="A692" s="235">
        <v>33</v>
      </c>
      <c r="B692" s="94" t="s">
        <v>3254</v>
      </c>
      <c r="C692" s="277" t="s">
        <v>1051</v>
      </c>
      <c r="D692" s="236" t="s">
        <v>3097</v>
      </c>
      <c r="E692" s="238" t="s">
        <v>3159</v>
      </c>
      <c r="F692" s="236"/>
      <c r="G692" s="240">
        <v>27</v>
      </c>
      <c r="H692" s="240">
        <v>3</v>
      </c>
      <c r="I692" s="240"/>
      <c r="J692" s="239"/>
      <c r="K692" s="239">
        <f t="shared" si="46"/>
        <v>30</v>
      </c>
      <c r="L692" s="270" t="s">
        <v>3160</v>
      </c>
      <c r="M692" s="271" t="s">
        <v>3161</v>
      </c>
      <c r="N692" s="272" t="s">
        <v>3162</v>
      </c>
      <c r="O692" s="273" t="s">
        <v>3163</v>
      </c>
      <c r="P692" s="236"/>
    </row>
    <row r="693" spans="1:16" s="244" customFormat="1" ht="16.5" customHeight="1">
      <c r="A693" s="235">
        <v>34</v>
      </c>
      <c r="B693" s="94" t="s">
        <v>3254</v>
      </c>
      <c r="C693" s="277" t="s">
        <v>1051</v>
      </c>
      <c r="D693" s="236" t="s">
        <v>3097</v>
      </c>
      <c r="E693" s="238" t="s">
        <v>3164</v>
      </c>
      <c r="F693" s="236"/>
      <c r="G693" s="240">
        <v>155</v>
      </c>
      <c r="H693" s="240"/>
      <c r="I693" s="240"/>
      <c r="J693" s="239"/>
      <c r="K693" s="239">
        <f t="shared" si="46"/>
        <v>155</v>
      </c>
      <c r="L693" s="270" t="s">
        <v>3165</v>
      </c>
      <c r="M693" s="271" t="s">
        <v>3166</v>
      </c>
      <c r="N693" s="272" t="s">
        <v>3167</v>
      </c>
      <c r="O693" s="273" t="s">
        <v>3168</v>
      </c>
      <c r="P693" s="236"/>
    </row>
    <row r="694" spans="1:16" s="244" customFormat="1" ht="16.5" customHeight="1">
      <c r="A694" s="235">
        <v>35</v>
      </c>
      <c r="B694" s="94" t="s">
        <v>3254</v>
      </c>
      <c r="C694" s="236" t="s">
        <v>788</v>
      </c>
      <c r="D694" s="236"/>
      <c r="E694" s="238" t="s">
        <v>3169</v>
      </c>
      <c r="F694" s="236"/>
      <c r="G694" s="240">
        <v>30</v>
      </c>
      <c r="H694" s="240"/>
      <c r="I694" s="240"/>
      <c r="J694" s="239"/>
      <c r="K694" s="239">
        <f t="shared" si="46"/>
        <v>30</v>
      </c>
      <c r="L694" s="270" t="s">
        <v>3170</v>
      </c>
      <c r="M694" s="271" t="s">
        <v>3171</v>
      </c>
      <c r="N694" s="272" t="s">
        <v>3172</v>
      </c>
      <c r="O694" s="273" t="s">
        <v>3173</v>
      </c>
      <c r="P694" s="236"/>
    </row>
    <row r="695" spans="1:16" s="244" customFormat="1" ht="16.5" customHeight="1">
      <c r="A695" s="235">
        <v>36</v>
      </c>
      <c r="B695" s="94" t="s">
        <v>3254</v>
      </c>
      <c r="C695" s="236" t="s">
        <v>788</v>
      </c>
      <c r="D695" s="236"/>
      <c r="E695" s="238" t="s">
        <v>3174</v>
      </c>
      <c r="F695" s="236"/>
      <c r="G695" s="264">
        <v>93</v>
      </c>
      <c r="H695" s="264">
        <v>30</v>
      </c>
      <c r="I695" s="264">
        <v>15</v>
      </c>
      <c r="J695" s="239"/>
      <c r="K695" s="239">
        <f t="shared" si="46"/>
        <v>138</v>
      </c>
      <c r="L695" s="270" t="s">
        <v>3175</v>
      </c>
      <c r="M695" s="271" t="s">
        <v>3176</v>
      </c>
      <c r="N695" s="272" t="s">
        <v>3177</v>
      </c>
      <c r="O695" s="273" t="s">
        <v>3178</v>
      </c>
      <c r="P695" s="236"/>
    </row>
    <row r="696" spans="1:16" s="244" customFormat="1" ht="16.5" customHeight="1">
      <c r="A696" s="235">
        <v>37</v>
      </c>
      <c r="B696" s="94" t="s">
        <v>3254</v>
      </c>
      <c r="C696" s="236" t="s">
        <v>788</v>
      </c>
      <c r="D696" s="236"/>
      <c r="E696" s="238" t="s">
        <v>3179</v>
      </c>
      <c r="F696" s="235"/>
      <c r="G696" s="264">
        <v>30</v>
      </c>
      <c r="H696" s="264"/>
      <c r="I696" s="264"/>
      <c r="J696" s="239"/>
      <c r="K696" s="239">
        <f t="shared" si="46"/>
        <v>30</v>
      </c>
      <c r="L696" s="270" t="s">
        <v>3180</v>
      </c>
      <c r="M696" s="271" t="s">
        <v>3181</v>
      </c>
      <c r="N696" s="272" t="s">
        <v>3182</v>
      </c>
      <c r="O696" s="273" t="s">
        <v>3183</v>
      </c>
      <c r="P696" s="236"/>
    </row>
    <row r="697" spans="1:16" s="244" customFormat="1" ht="16.5" customHeight="1">
      <c r="A697" s="235">
        <v>38</v>
      </c>
      <c r="B697" s="94" t="s">
        <v>3254</v>
      </c>
      <c r="C697" s="236" t="s">
        <v>788</v>
      </c>
      <c r="D697" s="236"/>
      <c r="E697" s="238" t="s">
        <v>3184</v>
      </c>
      <c r="F697" s="235"/>
      <c r="G697" s="264">
        <v>28</v>
      </c>
      <c r="H697" s="264">
        <v>26</v>
      </c>
      <c r="I697" s="264">
        <v>16</v>
      </c>
      <c r="J697" s="239"/>
      <c r="K697" s="239">
        <f t="shared" si="46"/>
        <v>70</v>
      </c>
      <c r="L697" s="270" t="s">
        <v>3185</v>
      </c>
      <c r="M697" s="271" t="s">
        <v>3186</v>
      </c>
      <c r="N697" s="274" t="s">
        <v>3187</v>
      </c>
      <c r="O697" s="273" t="s">
        <v>3188</v>
      </c>
      <c r="P697" s="236"/>
    </row>
    <row r="698" spans="1:16" s="244" customFormat="1" ht="16.5" customHeight="1">
      <c r="A698" s="235">
        <v>39</v>
      </c>
      <c r="B698" s="94" t="s">
        <v>3254</v>
      </c>
      <c r="C698" s="236" t="s">
        <v>788</v>
      </c>
      <c r="D698" s="236"/>
      <c r="E698" s="238" t="s">
        <v>3189</v>
      </c>
      <c r="F698" s="237"/>
      <c r="G698" s="259">
        <v>27</v>
      </c>
      <c r="H698" s="259">
        <v>3</v>
      </c>
      <c r="I698" s="259"/>
      <c r="J698" s="239"/>
      <c r="K698" s="239">
        <f t="shared" si="46"/>
        <v>30</v>
      </c>
      <c r="L698" s="270" t="s">
        <v>3190</v>
      </c>
      <c r="M698" s="271" t="s">
        <v>3191</v>
      </c>
      <c r="N698" s="274" t="s">
        <v>3192</v>
      </c>
      <c r="O698" s="273" t="s">
        <v>3193</v>
      </c>
      <c r="P698" s="236"/>
    </row>
    <row r="699" spans="1:16" s="244" customFormat="1" ht="16.5" customHeight="1">
      <c r="A699" s="235">
        <v>40</v>
      </c>
      <c r="B699" s="94" t="s">
        <v>3254</v>
      </c>
      <c r="C699" s="236" t="s">
        <v>788</v>
      </c>
      <c r="D699" s="236"/>
      <c r="E699" s="238" t="s">
        <v>3194</v>
      </c>
      <c r="F699" s="237"/>
      <c r="G699" s="240">
        <v>13</v>
      </c>
      <c r="H699" s="240">
        <v>16</v>
      </c>
      <c r="I699" s="240"/>
      <c r="J699" s="239">
        <v>3</v>
      </c>
      <c r="K699" s="239">
        <f t="shared" si="46"/>
        <v>32</v>
      </c>
      <c r="L699" s="270" t="s">
        <v>3195</v>
      </c>
      <c r="M699" s="271" t="s">
        <v>3196</v>
      </c>
      <c r="N699" s="236" t="s">
        <v>3197</v>
      </c>
      <c r="O699" s="275" t="s">
        <v>3198</v>
      </c>
      <c r="P699" s="236"/>
    </row>
    <row r="700" spans="1:16" s="244" customFormat="1" ht="16.5" customHeight="1">
      <c r="A700" s="235">
        <v>41</v>
      </c>
      <c r="B700" s="94" t="s">
        <v>3254</v>
      </c>
      <c r="C700" s="236" t="s">
        <v>788</v>
      </c>
      <c r="D700" s="236" t="s">
        <v>1347</v>
      </c>
      <c r="E700" s="236" t="s">
        <v>3199</v>
      </c>
      <c r="F700" s="236" t="s">
        <v>3200</v>
      </c>
      <c r="G700" s="260">
        <v>24</v>
      </c>
      <c r="H700" s="239">
        <v>6</v>
      </c>
      <c r="I700" s="239">
        <v>3</v>
      </c>
      <c r="J700" s="239">
        <v>8</v>
      </c>
      <c r="K700" s="239">
        <f t="shared" si="46"/>
        <v>41</v>
      </c>
      <c r="L700" s="258" t="s">
        <v>3201</v>
      </c>
      <c r="M700" s="237" t="s">
        <v>3202</v>
      </c>
      <c r="N700" s="236" t="s">
        <v>3203</v>
      </c>
      <c r="O700" s="236" t="s">
        <v>3204</v>
      </c>
      <c r="P700" s="236"/>
    </row>
    <row r="701" spans="1:16" s="244" customFormat="1" ht="16.5" customHeight="1">
      <c r="A701" s="235">
        <v>42</v>
      </c>
      <c r="B701" s="94" t="s">
        <v>3254</v>
      </c>
      <c r="C701" s="236" t="s">
        <v>788</v>
      </c>
      <c r="D701" s="236" t="s">
        <v>1097</v>
      </c>
      <c r="E701" s="236" t="s">
        <v>3205</v>
      </c>
      <c r="F701" s="236" t="s">
        <v>3206</v>
      </c>
      <c r="G701" s="239"/>
      <c r="H701" s="240">
        <v>31</v>
      </c>
      <c r="I701" s="240">
        <v>4</v>
      </c>
      <c r="J701" s="239">
        <v>150</v>
      </c>
      <c r="K701" s="239">
        <f t="shared" si="46"/>
        <v>185</v>
      </c>
      <c r="L701" s="258" t="s">
        <v>3207</v>
      </c>
      <c r="M701" s="237" t="s">
        <v>3208</v>
      </c>
      <c r="N701" s="237" t="s">
        <v>3209</v>
      </c>
      <c r="O701" s="262" t="s">
        <v>3210</v>
      </c>
      <c r="P701" s="236"/>
    </row>
    <row r="702" spans="1:16" s="244" customFormat="1" ht="16.5" customHeight="1">
      <c r="A702" s="235">
        <v>43</v>
      </c>
      <c r="B702" s="94" t="s">
        <v>3254</v>
      </c>
      <c r="C702" s="236" t="s">
        <v>788</v>
      </c>
      <c r="D702" s="236" t="s">
        <v>1097</v>
      </c>
      <c r="E702" s="236" t="s">
        <v>3211</v>
      </c>
      <c r="F702" s="236"/>
      <c r="G702" s="240">
        <v>62</v>
      </c>
      <c r="H702" s="240">
        <v>31</v>
      </c>
      <c r="I702" s="240">
        <v>4</v>
      </c>
      <c r="J702" s="240"/>
      <c r="K702" s="239">
        <f t="shared" si="46"/>
        <v>97</v>
      </c>
      <c r="L702" s="258" t="s">
        <v>3212</v>
      </c>
      <c r="M702" s="236" t="s">
        <v>3213</v>
      </c>
      <c r="N702" s="236" t="s">
        <v>3214</v>
      </c>
      <c r="O702" s="236" t="s">
        <v>3215</v>
      </c>
      <c r="P702" s="236"/>
    </row>
    <row r="703" spans="1:16" s="244" customFormat="1" ht="16.5" customHeight="1">
      <c r="A703" s="235">
        <v>44</v>
      </c>
      <c r="B703" s="94" t="s">
        <v>3254</v>
      </c>
      <c r="C703" s="236" t="s">
        <v>788</v>
      </c>
      <c r="D703" s="236" t="s">
        <v>1347</v>
      </c>
      <c r="E703" s="236" t="s">
        <v>3216</v>
      </c>
      <c r="F703" s="276" t="s">
        <v>3217</v>
      </c>
      <c r="G703" s="240">
        <v>84</v>
      </c>
      <c r="H703" s="240"/>
      <c r="I703" s="240"/>
      <c r="J703" s="240"/>
      <c r="K703" s="239">
        <f t="shared" si="46"/>
        <v>84</v>
      </c>
      <c r="L703" s="258" t="s">
        <v>3218</v>
      </c>
      <c r="M703" s="236" t="s">
        <v>3219</v>
      </c>
      <c r="N703" s="236" t="s">
        <v>3220</v>
      </c>
      <c r="O703" s="236" t="s">
        <v>3221</v>
      </c>
      <c r="P703" s="236"/>
    </row>
    <row r="704" spans="1:16" s="244" customFormat="1" ht="16.5" customHeight="1">
      <c r="A704" s="235">
        <v>45</v>
      </c>
      <c r="B704" s="94" t="s">
        <v>3254</v>
      </c>
      <c r="C704" s="236" t="s">
        <v>788</v>
      </c>
      <c r="D704" s="236" t="s">
        <v>1097</v>
      </c>
      <c r="E704" s="236" t="s">
        <v>3222</v>
      </c>
      <c r="F704" s="276" t="s">
        <v>3223</v>
      </c>
      <c r="G704" s="240">
        <v>116</v>
      </c>
      <c r="H704" s="240">
        <v>28</v>
      </c>
      <c r="I704" s="240">
        <v>14</v>
      </c>
      <c r="J704" s="240"/>
      <c r="K704" s="239">
        <f t="shared" si="46"/>
        <v>158</v>
      </c>
      <c r="L704" s="258" t="s">
        <v>3224</v>
      </c>
      <c r="M704" s="236" t="s">
        <v>3225</v>
      </c>
      <c r="N704" s="236" t="s">
        <v>3226</v>
      </c>
      <c r="O704" s="236" t="s">
        <v>3227</v>
      </c>
      <c r="P704" s="236"/>
    </row>
    <row r="705" spans="1:17" s="244" customFormat="1" ht="16.5" customHeight="1">
      <c r="A705" s="235">
        <v>46</v>
      </c>
      <c r="B705" s="94" t="s">
        <v>3254</v>
      </c>
      <c r="C705" s="277" t="s">
        <v>1051</v>
      </c>
      <c r="D705" s="236" t="s">
        <v>3097</v>
      </c>
      <c r="E705" s="236" t="s">
        <v>3228</v>
      </c>
      <c r="F705" s="236"/>
      <c r="G705" s="264">
        <v>27</v>
      </c>
      <c r="H705" s="264">
        <v>9</v>
      </c>
      <c r="I705" s="264">
        <v>32</v>
      </c>
      <c r="J705" s="239">
        <v>11</v>
      </c>
      <c r="K705" s="239">
        <f t="shared" si="46"/>
        <v>79</v>
      </c>
      <c r="L705" s="258" t="s">
        <v>3229</v>
      </c>
      <c r="M705" s="236" t="s">
        <v>3230</v>
      </c>
      <c r="N705" s="236" t="s">
        <v>3231</v>
      </c>
      <c r="O705" s="236" t="s">
        <v>3232</v>
      </c>
      <c r="P705" s="236"/>
    </row>
    <row r="706" spans="1:17" s="244" customFormat="1" ht="16.5" customHeight="1">
      <c r="A706" s="235">
        <v>47</v>
      </c>
      <c r="B706" s="94" t="s">
        <v>3254</v>
      </c>
      <c r="C706" s="277" t="s">
        <v>1051</v>
      </c>
      <c r="D706" s="236" t="s">
        <v>3097</v>
      </c>
      <c r="E706" s="236" t="s">
        <v>3233</v>
      </c>
      <c r="F706" s="236"/>
      <c r="G706" s="239">
        <v>44</v>
      </c>
      <c r="H706" s="240">
        <v>24</v>
      </c>
      <c r="I706" s="240">
        <v>27</v>
      </c>
      <c r="J706" s="239"/>
      <c r="K706" s="239">
        <f t="shared" si="46"/>
        <v>95</v>
      </c>
      <c r="L706" s="258" t="s">
        <v>3234</v>
      </c>
      <c r="M706" s="237" t="s">
        <v>3235</v>
      </c>
      <c r="N706" s="237" t="s">
        <v>3236</v>
      </c>
      <c r="O706" s="262" t="s">
        <v>3237</v>
      </c>
      <c r="P706" s="236"/>
    </row>
    <row r="707" spans="1:17" s="244" customFormat="1" ht="16.5" customHeight="1">
      <c r="A707" s="235">
        <v>48</v>
      </c>
      <c r="B707" s="94" t="s">
        <v>3254</v>
      </c>
      <c r="C707" s="277" t="s">
        <v>1051</v>
      </c>
      <c r="D707" s="236" t="s">
        <v>3097</v>
      </c>
      <c r="E707" s="236" t="s">
        <v>3238</v>
      </c>
      <c r="F707" s="236"/>
      <c r="G707" s="240">
        <v>28</v>
      </c>
      <c r="H707" s="240">
        <v>6</v>
      </c>
      <c r="I707" s="240">
        <v>3</v>
      </c>
      <c r="J707" s="239">
        <v>1</v>
      </c>
      <c r="K707" s="239">
        <f t="shared" si="46"/>
        <v>38</v>
      </c>
      <c r="L707" s="261" t="s">
        <v>3239</v>
      </c>
      <c r="M707" s="236" t="s">
        <v>3240</v>
      </c>
      <c r="N707" s="236" t="s">
        <v>3241</v>
      </c>
      <c r="O707" s="236" t="s">
        <v>3242</v>
      </c>
      <c r="P707" s="236"/>
    </row>
    <row r="708" spans="1:17" s="244" customFormat="1" ht="16.5" customHeight="1">
      <c r="A708" s="235">
        <v>49</v>
      </c>
      <c r="B708" s="94" t="s">
        <v>3254</v>
      </c>
      <c r="C708" s="236" t="s">
        <v>788</v>
      </c>
      <c r="D708" s="236" t="s">
        <v>1097</v>
      </c>
      <c r="E708" s="236" t="s">
        <v>3243</v>
      </c>
      <c r="F708" s="236" t="s">
        <v>3244</v>
      </c>
      <c r="G708" s="239"/>
      <c r="H708" s="240">
        <v>58</v>
      </c>
      <c r="I708" s="240"/>
      <c r="J708" s="239">
        <v>7</v>
      </c>
      <c r="K708" s="239">
        <f t="shared" si="46"/>
        <v>65</v>
      </c>
      <c r="L708" s="258" t="s">
        <v>3245</v>
      </c>
      <c r="M708" s="237" t="s">
        <v>3246</v>
      </c>
      <c r="N708" s="237" t="s">
        <v>3247</v>
      </c>
      <c r="O708" s="262" t="s">
        <v>3248</v>
      </c>
      <c r="P708" s="236"/>
    </row>
    <row r="709" spans="1:17" s="244" customFormat="1" ht="16.5" customHeight="1">
      <c r="A709" s="235">
        <v>50</v>
      </c>
      <c r="B709" s="94" t="s">
        <v>3254</v>
      </c>
      <c r="C709" s="237" t="s">
        <v>788</v>
      </c>
      <c r="D709" s="235" t="s">
        <v>1097</v>
      </c>
      <c r="E709" s="237" t="s">
        <v>3249</v>
      </c>
      <c r="F709" s="237" t="s">
        <v>3249</v>
      </c>
      <c r="G709" s="240">
        <v>5</v>
      </c>
      <c r="H709" s="266">
        <v>15</v>
      </c>
      <c r="I709" s="239">
        <v>1</v>
      </c>
      <c r="J709" s="239">
        <v>50</v>
      </c>
      <c r="K709" s="239">
        <f t="shared" si="46"/>
        <v>71</v>
      </c>
      <c r="L709" s="258" t="s">
        <v>3250</v>
      </c>
      <c r="M709" s="236" t="s">
        <v>3251</v>
      </c>
      <c r="N709" s="237" t="s">
        <v>3252</v>
      </c>
      <c r="O709" s="262" t="s">
        <v>3253</v>
      </c>
      <c r="P709" s="236"/>
    </row>
    <row r="710" spans="1:17" ht="16.5" customHeight="1">
      <c r="A710" s="4" t="s">
        <v>786</v>
      </c>
      <c r="B710" s="4"/>
      <c r="C710" s="4"/>
      <c r="D710" s="4"/>
      <c r="E710" s="4"/>
      <c r="F710" s="4"/>
      <c r="G710" s="5">
        <f>SUM(G711:G809)</f>
        <v>5574</v>
      </c>
      <c r="H710" s="5">
        <f t="shared" ref="H710:K710" si="47">SUM(H711:H809)</f>
        <v>2096</v>
      </c>
      <c r="I710" s="5">
        <f t="shared" si="47"/>
        <v>745</v>
      </c>
      <c r="J710" s="5">
        <f t="shared" si="47"/>
        <v>80</v>
      </c>
      <c r="K710" s="5">
        <f t="shared" si="47"/>
        <v>8495</v>
      </c>
      <c r="L710" s="4"/>
      <c r="M710" s="4"/>
      <c r="N710" s="4"/>
      <c r="O710" s="4"/>
      <c r="P710" s="4"/>
      <c r="Q710" s="4"/>
    </row>
    <row r="711" spans="1:17" ht="16.5" customHeight="1">
      <c r="A711" s="232">
        <v>1</v>
      </c>
      <c r="B711" s="232" t="s">
        <v>3255</v>
      </c>
      <c r="C711" s="232" t="s">
        <v>788</v>
      </c>
      <c r="D711" s="232" t="s">
        <v>3256</v>
      </c>
      <c r="E711" s="232" t="s">
        <v>3257</v>
      </c>
      <c r="F711" s="232" t="s">
        <v>3258</v>
      </c>
      <c r="G711" s="278">
        <v>127</v>
      </c>
      <c r="H711" s="278">
        <v>264</v>
      </c>
      <c r="I711" s="278">
        <v>38</v>
      </c>
      <c r="J711" s="278"/>
      <c r="K711" s="232">
        <f>SUM(G711:J711)</f>
        <v>429</v>
      </c>
      <c r="L711" s="232" t="s">
        <v>3259</v>
      </c>
      <c r="M711" s="232" t="s">
        <v>3260</v>
      </c>
      <c r="N711" s="232" t="s">
        <v>3261</v>
      </c>
      <c r="O711" s="232" t="s">
        <v>3262</v>
      </c>
      <c r="P711" s="232"/>
      <c r="Q711" s="279"/>
    </row>
    <row r="712" spans="1:17" ht="16.5" customHeight="1">
      <c r="A712" s="232">
        <v>2</v>
      </c>
      <c r="B712" s="232" t="s">
        <v>3255</v>
      </c>
      <c r="C712" s="232" t="s">
        <v>788</v>
      </c>
      <c r="D712" s="232" t="s">
        <v>3256</v>
      </c>
      <c r="E712" s="232" t="s">
        <v>3263</v>
      </c>
      <c r="F712" s="232" t="s">
        <v>341</v>
      </c>
      <c r="G712" s="278">
        <v>308</v>
      </c>
      <c r="H712" s="278">
        <v>163</v>
      </c>
      <c r="I712" s="278">
        <v>29</v>
      </c>
      <c r="J712" s="278"/>
      <c r="K712" s="232">
        <f t="shared" ref="K712:K775" si="48">SUM(G712:J712)</f>
        <v>500</v>
      </c>
      <c r="L712" s="232" t="s">
        <v>3264</v>
      </c>
      <c r="M712" s="232" t="s">
        <v>3265</v>
      </c>
      <c r="N712" s="232" t="s">
        <v>3266</v>
      </c>
      <c r="O712" s="232" t="s">
        <v>3267</v>
      </c>
      <c r="P712" s="232"/>
      <c r="Q712" s="279"/>
    </row>
    <row r="713" spans="1:17" ht="16.5" customHeight="1">
      <c r="A713" s="232">
        <v>3</v>
      </c>
      <c r="B713" s="232" t="s">
        <v>3255</v>
      </c>
      <c r="C713" s="232" t="s">
        <v>788</v>
      </c>
      <c r="D713" s="232" t="s">
        <v>3256</v>
      </c>
      <c r="E713" s="232" t="s">
        <v>3268</v>
      </c>
      <c r="F713" s="232" t="s">
        <v>3269</v>
      </c>
      <c r="G713" s="278">
        <v>166</v>
      </c>
      <c r="H713" s="278">
        <v>43</v>
      </c>
      <c r="I713" s="278">
        <v>15</v>
      </c>
      <c r="J713" s="278"/>
      <c r="K713" s="232">
        <f t="shared" si="48"/>
        <v>224</v>
      </c>
      <c r="L713" s="232" t="s">
        <v>3270</v>
      </c>
      <c r="M713" s="232" t="s">
        <v>3271</v>
      </c>
      <c r="N713" s="232" t="s">
        <v>3272</v>
      </c>
      <c r="O713" s="232" t="s">
        <v>3273</v>
      </c>
      <c r="P713" s="232"/>
      <c r="Q713" s="279"/>
    </row>
    <row r="714" spans="1:17" ht="16.5" customHeight="1">
      <c r="A714" s="232">
        <v>4</v>
      </c>
      <c r="B714" s="232" t="s">
        <v>3255</v>
      </c>
      <c r="C714" s="232" t="s">
        <v>788</v>
      </c>
      <c r="D714" s="232" t="s">
        <v>3256</v>
      </c>
      <c r="E714" s="232" t="s">
        <v>3274</v>
      </c>
      <c r="F714" s="232" t="s">
        <v>3275</v>
      </c>
      <c r="G714" s="278">
        <v>79</v>
      </c>
      <c r="H714" s="278">
        <v>9</v>
      </c>
      <c r="I714" s="278">
        <v>2</v>
      </c>
      <c r="J714" s="278"/>
      <c r="K714" s="232">
        <f t="shared" si="48"/>
        <v>90</v>
      </c>
      <c r="L714" s="232" t="s">
        <v>3276</v>
      </c>
      <c r="M714" s="232" t="s">
        <v>3277</v>
      </c>
      <c r="N714" s="232" t="s">
        <v>3278</v>
      </c>
      <c r="O714" s="232" t="s">
        <v>3279</v>
      </c>
      <c r="P714" s="232"/>
      <c r="Q714" s="279"/>
    </row>
    <row r="715" spans="1:17" ht="16.5" customHeight="1">
      <c r="A715" s="232">
        <v>5</v>
      </c>
      <c r="B715" s="232" t="s">
        <v>3255</v>
      </c>
      <c r="C715" s="232" t="s">
        <v>788</v>
      </c>
      <c r="D715" s="232" t="s">
        <v>3256</v>
      </c>
      <c r="E715" s="232" t="s">
        <v>3280</v>
      </c>
      <c r="F715" s="232" t="s">
        <v>3281</v>
      </c>
      <c r="G715" s="278">
        <v>321</v>
      </c>
      <c r="H715" s="278">
        <v>142</v>
      </c>
      <c r="I715" s="278">
        <v>49</v>
      </c>
      <c r="J715" s="278"/>
      <c r="K715" s="232">
        <f t="shared" si="48"/>
        <v>512</v>
      </c>
      <c r="L715" s="232" t="s">
        <v>3282</v>
      </c>
      <c r="M715" s="232" t="s">
        <v>3283</v>
      </c>
      <c r="N715" s="232" t="s">
        <v>3284</v>
      </c>
      <c r="O715" s="232" t="s">
        <v>3285</v>
      </c>
      <c r="P715" s="232"/>
      <c r="Q715" s="279"/>
    </row>
    <row r="716" spans="1:17" ht="16.5" customHeight="1">
      <c r="A716" s="232">
        <v>6</v>
      </c>
      <c r="B716" s="232" t="s">
        <v>3255</v>
      </c>
      <c r="C716" s="232" t="s">
        <v>788</v>
      </c>
      <c r="D716" s="232" t="s">
        <v>3256</v>
      </c>
      <c r="E716" s="232" t="s">
        <v>3286</v>
      </c>
      <c r="F716" s="232" t="s">
        <v>3287</v>
      </c>
      <c r="G716" s="278">
        <v>240</v>
      </c>
      <c r="H716" s="278">
        <v>43</v>
      </c>
      <c r="I716" s="278">
        <v>30</v>
      </c>
      <c r="J716" s="278"/>
      <c r="K716" s="232">
        <f t="shared" si="48"/>
        <v>313</v>
      </c>
      <c r="L716" s="232" t="s">
        <v>3288</v>
      </c>
      <c r="M716" s="232" t="s">
        <v>3289</v>
      </c>
      <c r="N716" s="232" t="s">
        <v>3290</v>
      </c>
      <c r="O716" s="232">
        <v>1988.8</v>
      </c>
      <c r="P716" s="232"/>
      <c r="Q716" s="279"/>
    </row>
    <row r="717" spans="1:17" ht="16.5" customHeight="1">
      <c r="A717" s="232">
        <v>7</v>
      </c>
      <c r="B717" s="232" t="s">
        <v>3255</v>
      </c>
      <c r="C717" s="232" t="s">
        <v>788</v>
      </c>
      <c r="D717" s="232" t="s">
        <v>3256</v>
      </c>
      <c r="E717" s="232" t="s">
        <v>3291</v>
      </c>
      <c r="F717" s="232" t="s">
        <v>3292</v>
      </c>
      <c r="G717" s="278">
        <v>180</v>
      </c>
      <c r="H717" s="278">
        <v>73</v>
      </c>
      <c r="I717" s="278">
        <v>29</v>
      </c>
      <c r="J717" s="278"/>
      <c r="K717" s="232">
        <f t="shared" si="48"/>
        <v>282</v>
      </c>
      <c r="L717" s="232" t="s">
        <v>3293</v>
      </c>
      <c r="M717" s="232" t="s">
        <v>3294</v>
      </c>
      <c r="N717" s="232" t="s">
        <v>3295</v>
      </c>
      <c r="O717" s="232" t="s">
        <v>3296</v>
      </c>
      <c r="P717" s="232"/>
      <c r="Q717" s="279"/>
    </row>
    <row r="718" spans="1:17" ht="16.5" customHeight="1">
      <c r="A718" s="232">
        <v>8</v>
      </c>
      <c r="B718" s="232" t="s">
        <v>3255</v>
      </c>
      <c r="C718" s="232" t="s">
        <v>788</v>
      </c>
      <c r="D718" s="232" t="s">
        <v>3256</v>
      </c>
      <c r="E718" s="232" t="s">
        <v>3297</v>
      </c>
      <c r="F718" s="232" t="s">
        <v>3298</v>
      </c>
      <c r="G718" s="278">
        <v>128</v>
      </c>
      <c r="H718" s="278">
        <v>13</v>
      </c>
      <c r="I718" s="278">
        <v>61</v>
      </c>
      <c r="J718" s="278"/>
      <c r="K718" s="232">
        <f t="shared" si="48"/>
        <v>202</v>
      </c>
      <c r="L718" s="232" t="s">
        <v>3299</v>
      </c>
      <c r="M718" s="232" t="s">
        <v>3300</v>
      </c>
      <c r="N718" s="232" t="s">
        <v>3301</v>
      </c>
      <c r="O718" s="232" t="s">
        <v>3302</v>
      </c>
      <c r="P718" s="232"/>
      <c r="Q718" s="279"/>
    </row>
    <row r="719" spans="1:17" ht="16.5" customHeight="1">
      <c r="A719" s="232">
        <v>9</v>
      </c>
      <c r="B719" s="232" t="s">
        <v>3255</v>
      </c>
      <c r="C719" s="232" t="s">
        <v>788</v>
      </c>
      <c r="D719" s="232" t="s">
        <v>3256</v>
      </c>
      <c r="E719" s="232" t="s">
        <v>3303</v>
      </c>
      <c r="F719" s="232" t="s">
        <v>3304</v>
      </c>
      <c r="G719" s="278">
        <v>5</v>
      </c>
      <c r="H719" s="278">
        <v>144</v>
      </c>
      <c r="I719" s="278">
        <v>28</v>
      </c>
      <c r="J719" s="278"/>
      <c r="K719" s="232">
        <f t="shared" si="48"/>
        <v>177</v>
      </c>
      <c r="L719" s="232" t="s">
        <v>3305</v>
      </c>
      <c r="M719" s="232" t="s">
        <v>3306</v>
      </c>
      <c r="N719" s="232" t="s">
        <v>3307</v>
      </c>
      <c r="O719" s="232">
        <v>1991.7</v>
      </c>
      <c r="P719" s="232"/>
      <c r="Q719" s="279"/>
    </row>
    <row r="720" spans="1:17" ht="16.5" customHeight="1">
      <c r="A720" s="232">
        <v>10</v>
      </c>
      <c r="B720" s="232" t="s">
        <v>3255</v>
      </c>
      <c r="C720" s="232" t="s">
        <v>788</v>
      </c>
      <c r="D720" s="232" t="s">
        <v>3256</v>
      </c>
      <c r="E720" s="232" t="s">
        <v>3308</v>
      </c>
      <c r="F720" s="232" t="s">
        <v>3309</v>
      </c>
      <c r="G720" s="278">
        <v>127</v>
      </c>
      <c r="H720" s="278">
        <v>209</v>
      </c>
      <c r="I720" s="278">
        <v>44</v>
      </c>
      <c r="J720" s="278"/>
      <c r="K720" s="232">
        <f t="shared" si="48"/>
        <v>380</v>
      </c>
      <c r="L720" s="232" t="s">
        <v>3310</v>
      </c>
      <c r="M720" s="232" t="s">
        <v>3311</v>
      </c>
      <c r="N720" s="232" t="s">
        <v>3312</v>
      </c>
      <c r="O720" s="232" t="s">
        <v>3313</v>
      </c>
      <c r="P720" s="232"/>
      <c r="Q720" s="279"/>
    </row>
    <row r="721" spans="1:17" ht="16.5" customHeight="1">
      <c r="A721" s="232">
        <v>11</v>
      </c>
      <c r="B721" s="232" t="s">
        <v>3255</v>
      </c>
      <c r="C721" s="232" t="s">
        <v>788</v>
      </c>
      <c r="D721" s="232" t="s">
        <v>3256</v>
      </c>
      <c r="E721" s="232" t="s">
        <v>3314</v>
      </c>
      <c r="F721" s="232" t="s">
        <v>3315</v>
      </c>
      <c r="G721" s="278">
        <v>165</v>
      </c>
      <c r="H721" s="278">
        <v>15</v>
      </c>
      <c r="I721" s="278">
        <v>45</v>
      </c>
      <c r="J721" s="278"/>
      <c r="K721" s="232">
        <f t="shared" si="48"/>
        <v>225</v>
      </c>
      <c r="L721" s="232" t="s">
        <v>3316</v>
      </c>
      <c r="M721" s="232" t="s">
        <v>3294</v>
      </c>
      <c r="N721" s="232" t="s">
        <v>3317</v>
      </c>
      <c r="O721" s="232" t="s">
        <v>3318</v>
      </c>
      <c r="P721" s="232"/>
      <c r="Q721" s="279"/>
    </row>
    <row r="722" spans="1:17" ht="16.5" customHeight="1">
      <c r="A722" s="232">
        <v>12</v>
      </c>
      <c r="B722" s="232" t="s">
        <v>3255</v>
      </c>
      <c r="C722" s="232" t="s">
        <v>788</v>
      </c>
      <c r="D722" s="232" t="s">
        <v>3256</v>
      </c>
      <c r="E722" s="232" t="s">
        <v>3319</v>
      </c>
      <c r="F722" s="232" t="s">
        <v>3320</v>
      </c>
      <c r="G722" s="278">
        <v>185</v>
      </c>
      <c r="H722" s="278">
        <v>59</v>
      </c>
      <c r="I722" s="278">
        <v>44</v>
      </c>
      <c r="J722" s="278"/>
      <c r="K722" s="232">
        <f t="shared" si="48"/>
        <v>288</v>
      </c>
      <c r="L722" s="232" t="s">
        <v>3321</v>
      </c>
      <c r="M722" s="232" t="s">
        <v>3322</v>
      </c>
      <c r="N722" s="232" t="s">
        <v>3323</v>
      </c>
      <c r="O722" s="232" t="s">
        <v>3324</v>
      </c>
      <c r="P722" s="232"/>
      <c r="Q722" s="279"/>
    </row>
    <row r="723" spans="1:17" ht="16.5" customHeight="1">
      <c r="A723" s="232">
        <v>13</v>
      </c>
      <c r="B723" s="232" t="s">
        <v>3255</v>
      </c>
      <c r="C723" s="232" t="s">
        <v>788</v>
      </c>
      <c r="D723" s="232" t="s">
        <v>1140</v>
      </c>
      <c r="E723" s="232" t="s">
        <v>3325</v>
      </c>
      <c r="F723" s="232" t="s">
        <v>3326</v>
      </c>
      <c r="G723" s="278">
        <v>99</v>
      </c>
      <c r="H723" s="278">
        <v>10</v>
      </c>
      <c r="I723" s="278">
        <v>4</v>
      </c>
      <c r="J723" s="278"/>
      <c r="K723" s="232">
        <f t="shared" si="48"/>
        <v>113</v>
      </c>
      <c r="L723" s="232" t="s">
        <v>3327</v>
      </c>
      <c r="M723" s="232" t="s">
        <v>3328</v>
      </c>
      <c r="N723" s="232" t="s">
        <v>3329</v>
      </c>
      <c r="O723" s="232" t="s">
        <v>3330</v>
      </c>
      <c r="P723" s="232"/>
      <c r="Q723" s="279"/>
    </row>
    <row r="724" spans="1:17" ht="16.5" customHeight="1">
      <c r="A724" s="232">
        <v>14</v>
      </c>
      <c r="B724" s="232" t="s">
        <v>3255</v>
      </c>
      <c r="C724" s="232" t="s">
        <v>788</v>
      </c>
      <c r="D724" s="232" t="s">
        <v>1124</v>
      </c>
      <c r="E724" s="232" t="s">
        <v>3331</v>
      </c>
      <c r="F724" s="232" t="s">
        <v>3332</v>
      </c>
      <c r="G724" s="278">
        <v>6</v>
      </c>
      <c r="H724" s="278">
        <v>91</v>
      </c>
      <c r="I724" s="278">
        <v>11</v>
      </c>
      <c r="J724" s="278"/>
      <c r="K724" s="232">
        <f t="shared" si="48"/>
        <v>108</v>
      </c>
      <c r="L724" s="232" t="s">
        <v>3333</v>
      </c>
      <c r="M724" s="232" t="s">
        <v>3334</v>
      </c>
      <c r="N724" s="232" t="s">
        <v>3335</v>
      </c>
      <c r="O724" s="232" t="s">
        <v>3336</v>
      </c>
      <c r="P724" s="232"/>
      <c r="Q724" s="279"/>
    </row>
    <row r="725" spans="1:17" ht="16.5" customHeight="1">
      <c r="A725" s="232">
        <v>15</v>
      </c>
      <c r="B725" s="232" t="s">
        <v>3255</v>
      </c>
      <c r="C725" s="232" t="s">
        <v>788</v>
      </c>
      <c r="D725" s="232" t="s">
        <v>1140</v>
      </c>
      <c r="E725" s="232" t="s">
        <v>3337</v>
      </c>
      <c r="F725" s="232" t="s">
        <v>3338</v>
      </c>
      <c r="G725" s="278">
        <v>26</v>
      </c>
      <c r="H725" s="278">
        <v>90</v>
      </c>
      <c r="I725" s="278">
        <v>13</v>
      </c>
      <c r="J725" s="278"/>
      <c r="K725" s="232">
        <f t="shared" si="48"/>
        <v>129</v>
      </c>
      <c r="L725" s="232" t="s">
        <v>3339</v>
      </c>
      <c r="M725" s="232" t="s">
        <v>3340</v>
      </c>
      <c r="N725" s="232" t="s">
        <v>3341</v>
      </c>
      <c r="O725" s="232">
        <v>1987.12</v>
      </c>
      <c r="P725" s="232"/>
      <c r="Q725" s="279"/>
    </row>
    <row r="726" spans="1:17" ht="16.5" customHeight="1">
      <c r="A726" s="232">
        <v>16</v>
      </c>
      <c r="B726" s="232" t="s">
        <v>3255</v>
      </c>
      <c r="C726" s="232" t="s">
        <v>788</v>
      </c>
      <c r="D726" s="232" t="s">
        <v>1140</v>
      </c>
      <c r="E726" s="232" t="s">
        <v>3342</v>
      </c>
      <c r="F726" s="232" t="s">
        <v>3343</v>
      </c>
      <c r="G726" s="278">
        <v>81</v>
      </c>
      <c r="H726" s="278">
        <v>1</v>
      </c>
      <c r="I726" s="278">
        <v>3</v>
      </c>
      <c r="J726" s="278"/>
      <c r="K726" s="232">
        <f t="shared" si="48"/>
        <v>85</v>
      </c>
      <c r="L726" s="232" t="s">
        <v>3344</v>
      </c>
      <c r="M726" s="232" t="s">
        <v>3345</v>
      </c>
      <c r="N726" s="232" t="s">
        <v>3346</v>
      </c>
      <c r="O726" s="232" t="s">
        <v>3347</v>
      </c>
      <c r="P726" s="232"/>
      <c r="Q726" s="279"/>
    </row>
    <row r="727" spans="1:17" ht="16.5" customHeight="1">
      <c r="A727" s="232">
        <v>17</v>
      </c>
      <c r="B727" s="232" t="s">
        <v>3255</v>
      </c>
      <c r="C727" s="232" t="s">
        <v>788</v>
      </c>
      <c r="D727" s="232" t="s">
        <v>1140</v>
      </c>
      <c r="E727" s="232" t="s">
        <v>3348</v>
      </c>
      <c r="F727" s="232" t="s">
        <v>3349</v>
      </c>
      <c r="G727" s="278">
        <v>21</v>
      </c>
      <c r="H727" s="278">
        <v>42</v>
      </c>
      <c r="I727" s="278">
        <v>9</v>
      </c>
      <c r="J727" s="278"/>
      <c r="K727" s="232">
        <f t="shared" si="48"/>
        <v>72</v>
      </c>
      <c r="L727" s="232" t="s">
        <v>3350</v>
      </c>
      <c r="M727" s="232" t="s">
        <v>3351</v>
      </c>
      <c r="N727" s="232" t="s">
        <v>3352</v>
      </c>
      <c r="O727" s="232" t="s">
        <v>3353</v>
      </c>
      <c r="P727" s="232"/>
      <c r="Q727" s="279"/>
    </row>
    <row r="728" spans="1:17" ht="16.5" customHeight="1">
      <c r="A728" s="232">
        <v>18</v>
      </c>
      <c r="B728" s="232" t="s">
        <v>3255</v>
      </c>
      <c r="C728" s="232" t="s">
        <v>788</v>
      </c>
      <c r="D728" s="232" t="s">
        <v>1124</v>
      </c>
      <c r="E728" s="232" t="s">
        <v>3354</v>
      </c>
      <c r="F728" s="232" t="s">
        <v>3355</v>
      </c>
      <c r="G728" s="278">
        <v>90</v>
      </c>
      <c r="H728" s="278">
        <v>2</v>
      </c>
      <c r="I728" s="278">
        <v>2</v>
      </c>
      <c r="J728" s="278"/>
      <c r="K728" s="232">
        <f t="shared" si="48"/>
        <v>94</v>
      </c>
      <c r="L728" s="232" t="s">
        <v>3356</v>
      </c>
      <c r="M728" s="232" t="s">
        <v>3357</v>
      </c>
      <c r="N728" s="232" t="s">
        <v>3358</v>
      </c>
      <c r="O728" s="232" t="s">
        <v>3359</v>
      </c>
      <c r="P728" s="232"/>
      <c r="Q728" s="279"/>
    </row>
    <row r="729" spans="1:17" ht="16.5" customHeight="1">
      <c r="A729" s="232">
        <v>19</v>
      </c>
      <c r="B729" s="232" t="s">
        <v>3255</v>
      </c>
      <c r="C729" s="232" t="s">
        <v>788</v>
      </c>
      <c r="D729" s="232" t="s">
        <v>1124</v>
      </c>
      <c r="E729" s="232" t="s">
        <v>3360</v>
      </c>
      <c r="F729" s="232" t="s">
        <v>3361</v>
      </c>
      <c r="G729" s="278">
        <v>122</v>
      </c>
      <c r="H729" s="278">
        <v>0</v>
      </c>
      <c r="I729" s="278">
        <v>12</v>
      </c>
      <c r="J729" s="278"/>
      <c r="K729" s="232">
        <f t="shared" si="48"/>
        <v>134</v>
      </c>
      <c r="L729" s="232" t="s">
        <v>3362</v>
      </c>
      <c r="M729" s="232" t="s">
        <v>3363</v>
      </c>
      <c r="N729" s="232" t="s">
        <v>3364</v>
      </c>
      <c r="O729" s="232">
        <v>1992.1</v>
      </c>
      <c r="P729" s="232"/>
      <c r="Q729" s="279"/>
    </row>
    <row r="730" spans="1:17" ht="16.5" customHeight="1">
      <c r="A730" s="232">
        <v>20</v>
      </c>
      <c r="B730" s="232" t="s">
        <v>3255</v>
      </c>
      <c r="C730" s="232" t="s">
        <v>788</v>
      </c>
      <c r="D730" s="279" t="s">
        <v>3365</v>
      </c>
      <c r="E730" s="232" t="s">
        <v>3366</v>
      </c>
      <c r="F730" s="232" t="s">
        <v>3367</v>
      </c>
      <c r="G730" s="278">
        <v>46</v>
      </c>
      <c r="H730" s="278">
        <v>24</v>
      </c>
      <c r="I730" s="278">
        <v>2</v>
      </c>
      <c r="J730" s="278"/>
      <c r="K730" s="232">
        <f t="shared" si="48"/>
        <v>72</v>
      </c>
      <c r="L730" s="232" t="s">
        <v>3368</v>
      </c>
      <c r="M730" s="232" t="s">
        <v>3369</v>
      </c>
      <c r="N730" s="232" t="s">
        <v>3370</v>
      </c>
      <c r="O730" s="232" t="s">
        <v>3371</v>
      </c>
      <c r="P730" s="232"/>
      <c r="Q730" s="279"/>
    </row>
    <row r="731" spans="1:17" ht="16.5" customHeight="1">
      <c r="A731" s="232">
        <v>21</v>
      </c>
      <c r="B731" s="232" t="s">
        <v>3255</v>
      </c>
      <c r="C731" s="232" t="s">
        <v>788</v>
      </c>
      <c r="D731" s="232" t="s">
        <v>1124</v>
      </c>
      <c r="E731" s="232" t="s">
        <v>3372</v>
      </c>
      <c r="F731" s="232" t="s">
        <v>3373</v>
      </c>
      <c r="G731" s="278">
        <v>45</v>
      </c>
      <c r="H731" s="278">
        <v>49</v>
      </c>
      <c r="I731" s="278">
        <v>19</v>
      </c>
      <c r="J731" s="278"/>
      <c r="K731" s="232">
        <f t="shared" si="48"/>
        <v>113</v>
      </c>
      <c r="L731" s="232" t="s">
        <v>3374</v>
      </c>
      <c r="M731" s="232" t="s">
        <v>3375</v>
      </c>
      <c r="N731" s="232" t="s">
        <v>3376</v>
      </c>
      <c r="O731" s="232" t="s">
        <v>3377</v>
      </c>
      <c r="P731" s="232"/>
      <c r="Q731" s="279"/>
    </row>
    <row r="732" spans="1:17" ht="16.5" customHeight="1">
      <c r="A732" s="232">
        <v>22</v>
      </c>
      <c r="B732" s="232" t="s">
        <v>3255</v>
      </c>
      <c r="C732" s="232" t="s">
        <v>788</v>
      </c>
      <c r="D732" s="232" t="s">
        <v>1124</v>
      </c>
      <c r="E732" s="232" t="s">
        <v>3378</v>
      </c>
      <c r="F732" s="232" t="s">
        <v>3379</v>
      </c>
      <c r="G732" s="278">
        <v>98</v>
      </c>
      <c r="H732" s="278">
        <v>8</v>
      </c>
      <c r="I732" s="278">
        <v>2</v>
      </c>
      <c r="J732" s="278"/>
      <c r="K732" s="232">
        <f t="shared" si="48"/>
        <v>108</v>
      </c>
      <c r="L732" s="232" t="s">
        <v>3380</v>
      </c>
      <c r="M732" s="232" t="s">
        <v>3381</v>
      </c>
      <c r="N732" s="232" t="s">
        <v>3382</v>
      </c>
      <c r="O732" s="232" t="s">
        <v>3383</v>
      </c>
      <c r="P732" s="232"/>
      <c r="Q732" s="279"/>
    </row>
    <row r="733" spans="1:17" ht="16.5" customHeight="1">
      <c r="A733" s="232">
        <v>23</v>
      </c>
      <c r="B733" s="232" t="s">
        <v>3255</v>
      </c>
      <c r="C733" s="232" t="s">
        <v>788</v>
      </c>
      <c r="D733" s="232" t="s">
        <v>1124</v>
      </c>
      <c r="E733" s="232" t="s">
        <v>3384</v>
      </c>
      <c r="F733" s="232" t="s">
        <v>3385</v>
      </c>
      <c r="G733" s="278">
        <v>86</v>
      </c>
      <c r="H733" s="278">
        <v>13</v>
      </c>
      <c r="I733" s="278">
        <v>6</v>
      </c>
      <c r="J733" s="278"/>
      <c r="K733" s="232">
        <f t="shared" si="48"/>
        <v>105</v>
      </c>
      <c r="L733" s="232" t="s">
        <v>3386</v>
      </c>
      <c r="M733" s="232" t="s">
        <v>3387</v>
      </c>
      <c r="N733" s="232" t="s">
        <v>3388</v>
      </c>
      <c r="O733" s="232" t="s">
        <v>3389</v>
      </c>
      <c r="P733" s="232"/>
      <c r="Q733" s="279"/>
    </row>
    <row r="734" spans="1:17" ht="16.5" customHeight="1">
      <c r="A734" s="232">
        <v>24</v>
      </c>
      <c r="B734" s="232" t="s">
        <v>3255</v>
      </c>
      <c r="C734" s="232" t="s">
        <v>788</v>
      </c>
      <c r="D734" s="232" t="s">
        <v>1124</v>
      </c>
      <c r="E734" s="232" t="s">
        <v>3390</v>
      </c>
      <c r="F734" s="232" t="s">
        <v>3391</v>
      </c>
      <c r="G734" s="278">
        <v>65</v>
      </c>
      <c r="H734" s="278">
        <v>6</v>
      </c>
      <c r="I734" s="278">
        <v>29</v>
      </c>
      <c r="J734" s="278"/>
      <c r="K734" s="232">
        <f t="shared" si="48"/>
        <v>100</v>
      </c>
      <c r="L734" s="232" t="s">
        <v>3392</v>
      </c>
      <c r="M734" s="232" t="s">
        <v>3393</v>
      </c>
      <c r="N734" s="232" t="s">
        <v>3394</v>
      </c>
      <c r="O734" s="232">
        <v>1992.7</v>
      </c>
      <c r="P734" s="232"/>
      <c r="Q734" s="279"/>
    </row>
    <row r="735" spans="1:17" ht="16.5" customHeight="1">
      <c r="A735" s="232">
        <v>25</v>
      </c>
      <c r="B735" s="232" t="s">
        <v>3255</v>
      </c>
      <c r="C735" s="232" t="s">
        <v>788</v>
      </c>
      <c r="D735" s="232" t="s">
        <v>1124</v>
      </c>
      <c r="E735" s="232" t="s">
        <v>3395</v>
      </c>
      <c r="F735" s="232" t="s">
        <v>3396</v>
      </c>
      <c r="G735" s="278">
        <v>84</v>
      </c>
      <c r="H735" s="278">
        <v>0</v>
      </c>
      <c r="I735" s="278">
        <v>4</v>
      </c>
      <c r="J735" s="278"/>
      <c r="K735" s="232">
        <f t="shared" si="48"/>
        <v>88</v>
      </c>
      <c r="L735" s="232" t="s">
        <v>3397</v>
      </c>
      <c r="M735" s="232" t="s">
        <v>3398</v>
      </c>
      <c r="N735" s="232" t="s">
        <v>3399</v>
      </c>
      <c r="O735" s="232">
        <v>1988.7</v>
      </c>
      <c r="P735" s="232"/>
      <c r="Q735" s="279"/>
    </row>
    <row r="736" spans="1:17" ht="16.5" customHeight="1">
      <c r="A736" s="232">
        <v>26</v>
      </c>
      <c r="B736" s="232" t="s">
        <v>3255</v>
      </c>
      <c r="C736" s="232" t="s">
        <v>788</v>
      </c>
      <c r="D736" s="232" t="s">
        <v>1124</v>
      </c>
      <c r="E736" s="280" t="s">
        <v>3400</v>
      </c>
      <c r="F736" s="281" t="s">
        <v>3401</v>
      </c>
      <c r="G736" s="282">
        <v>76</v>
      </c>
      <c r="H736" s="282"/>
      <c r="I736" s="282">
        <v>10</v>
      </c>
      <c r="J736" s="282"/>
      <c r="K736" s="232">
        <f t="shared" si="48"/>
        <v>86</v>
      </c>
      <c r="L736" s="279" t="s">
        <v>3402</v>
      </c>
      <c r="M736" s="279" t="s">
        <v>3403</v>
      </c>
      <c r="N736" s="281" t="s">
        <v>3404</v>
      </c>
      <c r="O736" s="279">
        <v>1988.1</v>
      </c>
      <c r="P736" s="279"/>
      <c r="Q736" s="279"/>
    </row>
    <row r="737" spans="1:17" ht="16.5" customHeight="1">
      <c r="A737" s="232">
        <v>27</v>
      </c>
      <c r="B737" s="232" t="s">
        <v>3255</v>
      </c>
      <c r="C737" s="232" t="s">
        <v>788</v>
      </c>
      <c r="D737" s="232" t="s">
        <v>1124</v>
      </c>
      <c r="E737" s="232" t="s">
        <v>3405</v>
      </c>
      <c r="F737" s="279" t="s">
        <v>3385</v>
      </c>
      <c r="G737" s="282">
        <v>108</v>
      </c>
      <c r="H737" s="282">
        <v>7</v>
      </c>
      <c r="I737" s="282">
        <v>5</v>
      </c>
      <c r="J737" s="282"/>
      <c r="K737" s="232">
        <f t="shared" si="48"/>
        <v>120</v>
      </c>
      <c r="L737" s="279" t="s">
        <v>3406</v>
      </c>
      <c r="M737" s="279" t="s">
        <v>3407</v>
      </c>
      <c r="N737" s="281" t="s">
        <v>3408</v>
      </c>
      <c r="O737" s="281" t="s">
        <v>3409</v>
      </c>
      <c r="P737" s="279"/>
      <c r="Q737" s="279"/>
    </row>
    <row r="738" spans="1:17" ht="16.5" customHeight="1">
      <c r="A738" s="232">
        <v>28</v>
      </c>
      <c r="B738" s="232" t="s">
        <v>3255</v>
      </c>
      <c r="C738" s="232" t="s">
        <v>788</v>
      </c>
      <c r="D738" s="232" t="s">
        <v>1124</v>
      </c>
      <c r="E738" s="280" t="s">
        <v>3410</v>
      </c>
      <c r="F738" s="279" t="s">
        <v>3411</v>
      </c>
      <c r="G738" s="282">
        <v>55</v>
      </c>
      <c r="H738" s="282">
        <v>1</v>
      </c>
      <c r="I738" s="282">
        <v>5</v>
      </c>
      <c r="J738" s="282"/>
      <c r="K738" s="232">
        <f t="shared" si="48"/>
        <v>61</v>
      </c>
      <c r="L738" s="279" t="s">
        <v>3412</v>
      </c>
      <c r="M738" s="279" t="s">
        <v>3340</v>
      </c>
      <c r="N738" s="281" t="s">
        <v>3413</v>
      </c>
      <c r="O738" s="279">
        <v>1963.1</v>
      </c>
      <c r="P738" s="279"/>
      <c r="Q738" s="279"/>
    </row>
    <row r="739" spans="1:17" ht="16.5" customHeight="1">
      <c r="A739" s="232">
        <v>29</v>
      </c>
      <c r="B739" s="232" t="s">
        <v>3255</v>
      </c>
      <c r="C739" s="232" t="s">
        <v>788</v>
      </c>
      <c r="D739" s="232" t="s">
        <v>1124</v>
      </c>
      <c r="E739" s="281" t="s">
        <v>3414</v>
      </c>
      <c r="F739" s="279" t="s">
        <v>3415</v>
      </c>
      <c r="G739" s="282">
        <v>30</v>
      </c>
      <c r="H739" s="282">
        <v>45</v>
      </c>
      <c r="I739" s="282">
        <v>5</v>
      </c>
      <c r="J739" s="282"/>
      <c r="K739" s="232">
        <f t="shared" si="48"/>
        <v>80</v>
      </c>
      <c r="L739" s="279" t="s">
        <v>3416</v>
      </c>
      <c r="M739" s="281" t="s">
        <v>3417</v>
      </c>
      <c r="N739" s="281" t="s">
        <v>3418</v>
      </c>
      <c r="O739" s="279" t="s">
        <v>3419</v>
      </c>
      <c r="P739" s="279"/>
      <c r="Q739" s="279"/>
    </row>
    <row r="740" spans="1:17" ht="16.5" customHeight="1">
      <c r="A740" s="232">
        <v>30</v>
      </c>
      <c r="B740" s="232" t="s">
        <v>3255</v>
      </c>
      <c r="C740" s="232" t="s">
        <v>788</v>
      </c>
      <c r="D740" s="232" t="s">
        <v>1124</v>
      </c>
      <c r="E740" s="279" t="s">
        <v>3420</v>
      </c>
      <c r="F740" s="279" t="s">
        <v>3421</v>
      </c>
      <c r="G740" s="282">
        <v>62</v>
      </c>
      <c r="H740" s="282">
        <v>9</v>
      </c>
      <c r="I740" s="282">
        <v>15</v>
      </c>
      <c r="J740" s="282"/>
      <c r="K740" s="232">
        <f t="shared" si="48"/>
        <v>86</v>
      </c>
      <c r="L740" s="279" t="s">
        <v>3422</v>
      </c>
      <c r="M740" s="281" t="s">
        <v>3423</v>
      </c>
      <c r="N740" s="281" t="s">
        <v>3424</v>
      </c>
      <c r="O740" s="279" t="s">
        <v>3425</v>
      </c>
      <c r="P740" s="279"/>
      <c r="Q740" s="279"/>
    </row>
    <row r="741" spans="1:17" ht="16.5" customHeight="1">
      <c r="A741" s="232">
        <v>31</v>
      </c>
      <c r="B741" s="232" t="s">
        <v>3255</v>
      </c>
      <c r="C741" s="232" t="s">
        <v>788</v>
      </c>
      <c r="D741" s="232" t="s">
        <v>1124</v>
      </c>
      <c r="E741" s="279" t="s">
        <v>3426</v>
      </c>
      <c r="F741" s="279" t="s">
        <v>3427</v>
      </c>
      <c r="G741" s="282">
        <v>54</v>
      </c>
      <c r="H741" s="282">
        <v>14</v>
      </c>
      <c r="I741" s="282">
        <v>2</v>
      </c>
      <c r="J741" s="282"/>
      <c r="K741" s="232">
        <f t="shared" si="48"/>
        <v>70</v>
      </c>
      <c r="L741" s="279" t="s">
        <v>3428</v>
      </c>
      <c r="M741" s="279" t="s">
        <v>3429</v>
      </c>
      <c r="N741" s="279" t="s">
        <v>3430</v>
      </c>
      <c r="O741" s="281" t="s">
        <v>3431</v>
      </c>
      <c r="P741" s="279"/>
      <c r="Q741" s="279"/>
    </row>
    <row r="742" spans="1:17" ht="16.5" customHeight="1">
      <c r="A742" s="232">
        <v>32</v>
      </c>
      <c r="B742" s="232" t="s">
        <v>3255</v>
      </c>
      <c r="C742" s="232" t="s">
        <v>788</v>
      </c>
      <c r="D742" s="232" t="s">
        <v>1124</v>
      </c>
      <c r="E742" s="279" t="s">
        <v>3432</v>
      </c>
      <c r="F742" s="279" t="s">
        <v>3433</v>
      </c>
      <c r="G742" s="282">
        <v>72</v>
      </c>
      <c r="H742" s="282">
        <v>0</v>
      </c>
      <c r="I742" s="282">
        <v>0</v>
      </c>
      <c r="J742" s="282"/>
      <c r="K742" s="232">
        <f t="shared" si="48"/>
        <v>72</v>
      </c>
      <c r="L742" s="279" t="s">
        <v>3434</v>
      </c>
      <c r="M742" s="279" t="s">
        <v>3340</v>
      </c>
      <c r="N742" s="281" t="s">
        <v>3435</v>
      </c>
      <c r="O742" s="279">
        <v>1989.11</v>
      </c>
      <c r="P742" s="279"/>
      <c r="Q742" s="279"/>
    </row>
    <row r="743" spans="1:17" ht="16.5" customHeight="1">
      <c r="A743" s="232">
        <v>33</v>
      </c>
      <c r="B743" s="232" t="s">
        <v>3255</v>
      </c>
      <c r="C743" s="232" t="s">
        <v>788</v>
      </c>
      <c r="D743" s="232" t="s">
        <v>1124</v>
      </c>
      <c r="E743" s="281" t="s">
        <v>3436</v>
      </c>
      <c r="F743" s="281" t="s">
        <v>3437</v>
      </c>
      <c r="G743" s="282">
        <v>50</v>
      </c>
      <c r="H743" s="282">
        <v>41</v>
      </c>
      <c r="I743" s="282">
        <v>10</v>
      </c>
      <c r="J743" s="282"/>
      <c r="K743" s="232">
        <f t="shared" si="48"/>
        <v>101</v>
      </c>
      <c r="L743" s="279" t="s">
        <v>3438</v>
      </c>
      <c r="M743" s="279" t="s">
        <v>3439</v>
      </c>
      <c r="N743" s="279" t="s">
        <v>3440</v>
      </c>
      <c r="O743" s="279" t="s">
        <v>3441</v>
      </c>
      <c r="P743" s="279"/>
      <c r="Q743" s="279"/>
    </row>
    <row r="744" spans="1:17" ht="16.5" customHeight="1">
      <c r="A744" s="232">
        <v>34</v>
      </c>
      <c r="B744" s="232" t="s">
        <v>3255</v>
      </c>
      <c r="C744" s="232" t="s">
        <v>788</v>
      </c>
      <c r="D744" s="232" t="s">
        <v>1124</v>
      </c>
      <c r="E744" s="279" t="s">
        <v>3442</v>
      </c>
      <c r="F744" s="279" t="s">
        <v>3443</v>
      </c>
      <c r="G744" s="282">
        <v>28</v>
      </c>
      <c r="H744" s="282">
        <v>40</v>
      </c>
      <c r="I744" s="282">
        <v>6</v>
      </c>
      <c r="J744" s="282"/>
      <c r="K744" s="232">
        <f t="shared" si="48"/>
        <v>74</v>
      </c>
      <c r="L744" s="279" t="s">
        <v>3444</v>
      </c>
      <c r="M744" s="281" t="s">
        <v>3445</v>
      </c>
      <c r="N744" s="281" t="s">
        <v>3446</v>
      </c>
      <c r="O744" s="279">
        <v>2003.1</v>
      </c>
      <c r="P744" s="279"/>
      <c r="Q744" s="279"/>
    </row>
    <row r="745" spans="1:17" ht="16.5" customHeight="1">
      <c r="A745" s="232">
        <v>35</v>
      </c>
      <c r="B745" s="232" t="s">
        <v>3255</v>
      </c>
      <c r="C745" s="232" t="s">
        <v>788</v>
      </c>
      <c r="D745" s="279"/>
      <c r="E745" s="279" t="s">
        <v>3447</v>
      </c>
      <c r="F745" s="279" t="s">
        <v>3448</v>
      </c>
      <c r="G745" s="282"/>
      <c r="H745" s="282">
        <v>34</v>
      </c>
      <c r="I745" s="282">
        <v>2</v>
      </c>
      <c r="J745" s="282"/>
      <c r="K745" s="232">
        <f t="shared" si="48"/>
        <v>36</v>
      </c>
      <c r="L745" s="279" t="s">
        <v>3449</v>
      </c>
      <c r="M745" s="279" t="s">
        <v>3450</v>
      </c>
      <c r="N745" s="281" t="s">
        <v>3451</v>
      </c>
      <c r="O745" s="281" t="s">
        <v>3452</v>
      </c>
      <c r="P745" s="279"/>
      <c r="Q745" s="279"/>
    </row>
    <row r="746" spans="1:17" ht="16.5" customHeight="1">
      <c r="A746" s="232">
        <v>36</v>
      </c>
      <c r="B746" s="232" t="s">
        <v>3255</v>
      </c>
      <c r="C746" s="232" t="s">
        <v>788</v>
      </c>
      <c r="D746" s="279" t="s">
        <v>3365</v>
      </c>
      <c r="E746" s="279" t="s">
        <v>3453</v>
      </c>
      <c r="F746" s="279" t="s">
        <v>3454</v>
      </c>
      <c r="G746" s="282">
        <v>42</v>
      </c>
      <c r="H746" s="282">
        <v>10</v>
      </c>
      <c r="I746" s="282">
        <v>10</v>
      </c>
      <c r="J746" s="282"/>
      <c r="K746" s="232">
        <f t="shared" si="48"/>
        <v>62</v>
      </c>
      <c r="L746" s="279" t="s">
        <v>3455</v>
      </c>
      <c r="M746" s="279" t="s">
        <v>3456</v>
      </c>
      <c r="N746" s="281" t="s">
        <v>3457</v>
      </c>
      <c r="O746" s="281" t="s">
        <v>3458</v>
      </c>
      <c r="P746" s="279"/>
      <c r="Q746" s="279"/>
    </row>
    <row r="747" spans="1:17" ht="16.5" customHeight="1">
      <c r="A747" s="232">
        <v>37</v>
      </c>
      <c r="B747" s="232" t="s">
        <v>3255</v>
      </c>
      <c r="C747" s="232" t="s">
        <v>788</v>
      </c>
      <c r="D747" s="279" t="s">
        <v>3365</v>
      </c>
      <c r="E747" s="279" t="s">
        <v>3459</v>
      </c>
      <c r="F747" s="279" t="s">
        <v>3460</v>
      </c>
      <c r="G747" s="282">
        <v>51</v>
      </c>
      <c r="H747" s="282">
        <v>5</v>
      </c>
      <c r="I747" s="282">
        <v>5</v>
      </c>
      <c r="J747" s="282"/>
      <c r="K747" s="232">
        <f t="shared" si="48"/>
        <v>61</v>
      </c>
      <c r="L747" s="279" t="s">
        <v>3461</v>
      </c>
      <c r="M747" s="281" t="s">
        <v>3462</v>
      </c>
      <c r="N747" s="281" t="s">
        <v>3463</v>
      </c>
      <c r="O747" s="279">
        <v>1988.11</v>
      </c>
      <c r="P747" s="279"/>
      <c r="Q747" s="279"/>
    </row>
    <row r="748" spans="1:17" ht="16.5" customHeight="1">
      <c r="A748" s="232">
        <v>38</v>
      </c>
      <c r="B748" s="232" t="s">
        <v>3255</v>
      </c>
      <c r="C748" s="232" t="s">
        <v>788</v>
      </c>
      <c r="D748" s="279" t="s">
        <v>3365</v>
      </c>
      <c r="E748" s="279" t="s">
        <v>3464</v>
      </c>
      <c r="F748" s="279" t="s">
        <v>3465</v>
      </c>
      <c r="G748" s="282">
        <v>56</v>
      </c>
      <c r="H748" s="282">
        <v>0</v>
      </c>
      <c r="I748" s="282">
        <v>0</v>
      </c>
      <c r="J748" s="282"/>
      <c r="K748" s="232">
        <f t="shared" si="48"/>
        <v>56</v>
      </c>
      <c r="L748" s="279" t="s">
        <v>3466</v>
      </c>
      <c r="M748" s="281" t="s">
        <v>3467</v>
      </c>
      <c r="N748" s="281" t="s">
        <v>3468</v>
      </c>
      <c r="O748" s="279" t="s">
        <v>3469</v>
      </c>
      <c r="P748" s="279"/>
      <c r="Q748" s="279"/>
    </row>
    <row r="749" spans="1:17" ht="16.5" customHeight="1">
      <c r="A749" s="232">
        <v>39</v>
      </c>
      <c r="B749" s="232" t="s">
        <v>3255</v>
      </c>
      <c r="C749" s="232" t="s">
        <v>788</v>
      </c>
      <c r="D749" s="279" t="s">
        <v>2527</v>
      </c>
      <c r="E749" s="279" t="s">
        <v>3470</v>
      </c>
      <c r="F749" s="279" t="s">
        <v>3471</v>
      </c>
      <c r="G749" s="282">
        <v>39</v>
      </c>
      <c r="H749" s="282">
        <v>10</v>
      </c>
      <c r="I749" s="282">
        <v>2</v>
      </c>
      <c r="J749" s="282"/>
      <c r="K749" s="232">
        <f t="shared" si="48"/>
        <v>51</v>
      </c>
      <c r="L749" s="279" t="s">
        <v>3472</v>
      </c>
      <c r="M749" s="281" t="s">
        <v>3473</v>
      </c>
      <c r="N749" s="281" t="s">
        <v>3474</v>
      </c>
      <c r="O749" s="279">
        <v>1990.1</v>
      </c>
      <c r="P749" s="279"/>
      <c r="Q749" s="279"/>
    </row>
    <row r="750" spans="1:17" ht="16.5" customHeight="1">
      <c r="A750" s="232">
        <v>40</v>
      </c>
      <c r="B750" s="232" t="s">
        <v>3255</v>
      </c>
      <c r="C750" s="232" t="s">
        <v>788</v>
      </c>
      <c r="D750" s="279" t="s">
        <v>2527</v>
      </c>
      <c r="E750" s="279" t="s">
        <v>3475</v>
      </c>
      <c r="F750" s="279" t="s">
        <v>3475</v>
      </c>
      <c r="G750" s="282">
        <v>15</v>
      </c>
      <c r="H750" s="282">
        <v>25</v>
      </c>
      <c r="I750" s="282">
        <v>14</v>
      </c>
      <c r="J750" s="282"/>
      <c r="K750" s="232">
        <f t="shared" si="48"/>
        <v>54</v>
      </c>
      <c r="L750" s="279" t="s">
        <v>3476</v>
      </c>
      <c r="M750" s="279" t="s">
        <v>3477</v>
      </c>
      <c r="N750" s="281" t="s">
        <v>3478</v>
      </c>
      <c r="O750" s="281" t="s">
        <v>3479</v>
      </c>
      <c r="P750" s="279"/>
      <c r="Q750" s="279"/>
    </row>
    <row r="751" spans="1:17" ht="16.5" customHeight="1">
      <c r="A751" s="232">
        <v>41</v>
      </c>
      <c r="B751" s="232" t="s">
        <v>3255</v>
      </c>
      <c r="C751" s="232" t="s">
        <v>788</v>
      </c>
      <c r="D751" s="279" t="s">
        <v>2527</v>
      </c>
      <c r="E751" s="279" t="s">
        <v>3480</v>
      </c>
      <c r="F751" s="279" t="s">
        <v>3481</v>
      </c>
      <c r="G751" s="282">
        <v>53</v>
      </c>
      <c r="H751" s="282">
        <v>2</v>
      </c>
      <c r="I751" s="282">
        <v>2</v>
      </c>
      <c r="J751" s="282"/>
      <c r="K751" s="232">
        <f t="shared" si="48"/>
        <v>57</v>
      </c>
      <c r="L751" s="279" t="s">
        <v>3482</v>
      </c>
      <c r="M751" s="281" t="s">
        <v>3483</v>
      </c>
      <c r="N751" s="281" t="s">
        <v>3484</v>
      </c>
      <c r="O751" s="279" t="s">
        <v>3485</v>
      </c>
      <c r="P751" s="279"/>
      <c r="Q751" s="279"/>
    </row>
    <row r="752" spans="1:17" ht="16.5" customHeight="1">
      <c r="A752" s="232">
        <v>42</v>
      </c>
      <c r="B752" s="232" t="s">
        <v>3255</v>
      </c>
      <c r="C752" s="232" t="s">
        <v>788</v>
      </c>
      <c r="D752" s="279" t="s">
        <v>2527</v>
      </c>
      <c r="E752" s="281" t="s">
        <v>3486</v>
      </c>
      <c r="F752" s="279" t="s">
        <v>3487</v>
      </c>
      <c r="G752" s="282">
        <v>66</v>
      </c>
      <c r="H752" s="282">
        <v>0</v>
      </c>
      <c r="I752" s="282">
        <v>0</v>
      </c>
      <c r="J752" s="282"/>
      <c r="K752" s="232">
        <f t="shared" si="48"/>
        <v>66</v>
      </c>
      <c r="L752" s="279" t="s">
        <v>3488</v>
      </c>
      <c r="M752" s="279" t="s">
        <v>3489</v>
      </c>
      <c r="N752" s="281" t="s">
        <v>3490</v>
      </c>
      <c r="O752" s="279">
        <v>1979.12</v>
      </c>
      <c r="P752" s="279"/>
      <c r="Q752" s="279"/>
    </row>
    <row r="753" spans="1:17" ht="16.5" customHeight="1">
      <c r="A753" s="232">
        <v>43</v>
      </c>
      <c r="B753" s="232" t="s">
        <v>3255</v>
      </c>
      <c r="C753" s="232" t="s">
        <v>788</v>
      </c>
      <c r="D753" s="279" t="s">
        <v>3365</v>
      </c>
      <c r="E753" s="279" t="s">
        <v>3491</v>
      </c>
      <c r="F753" s="279" t="s">
        <v>3492</v>
      </c>
      <c r="G753" s="282">
        <v>71</v>
      </c>
      <c r="H753" s="282">
        <v>2</v>
      </c>
      <c r="I753" s="282">
        <v>0</v>
      </c>
      <c r="J753" s="282"/>
      <c r="K753" s="232">
        <f t="shared" si="48"/>
        <v>73</v>
      </c>
      <c r="L753" s="279" t="s">
        <v>3493</v>
      </c>
      <c r="M753" s="281" t="s">
        <v>3494</v>
      </c>
      <c r="N753" s="281" t="s">
        <v>3495</v>
      </c>
      <c r="O753" s="281" t="s">
        <v>3496</v>
      </c>
      <c r="P753" s="279"/>
      <c r="Q753" s="279"/>
    </row>
    <row r="754" spans="1:17" ht="16.5" customHeight="1">
      <c r="A754" s="232">
        <v>44</v>
      </c>
      <c r="B754" s="232" t="s">
        <v>3255</v>
      </c>
      <c r="C754" s="232" t="s">
        <v>788</v>
      </c>
      <c r="D754" s="279"/>
      <c r="E754" s="279" t="s">
        <v>3497</v>
      </c>
      <c r="F754" s="279" t="s">
        <v>3498</v>
      </c>
      <c r="G754" s="282">
        <v>37</v>
      </c>
      <c r="H754" s="282">
        <v>0</v>
      </c>
      <c r="I754" s="282">
        <v>4</v>
      </c>
      <c r="J754" s="282"/>
      <c r="K754" s="232">
        <f t="shared" si="48"/>
        <v>41</v>
      </c>
      <c r="L754" s="279" t="s">
        <v>3499</v>
      </c>
      <c r="M754" s="279" t="s">
        <v>3500</v>
      </c>
      <c r="N754" s="281" t="s">
        <v>3501</v>
      </c>
      <c r="O754" s="279" t="s">
        <v>3502</v>
      </c>
      <c r="P754" s="279"/>
      <c r="Q754" s="279"/>
    </row>
    <row r="755" spans="1:17" ht="16.5" customHeight="1">
      <c r="A755" s="232">
        <v>45</v>
      </c>
      <c r="B755" s="232" t="s">
        <v>3255</v>
      </c>
      <c r="C755" s="232" t="s">
        <v>788</v>
      </c>
      <c r="D755" s="279"/>
      <c r="E755" s="279" t="s">
        <v>3503</v>
      </c>
      <c r="F755" s="279" t="s">
        <v>3504</v>
      </c>
      <c r="G755" s="282">
        <v>85</v>
      </c>
      <c r="H755" s="282">
        <v>6</v>
      </c>
      <c r="I755" s="282">
        <v>3</v>
      </c>
      <c r="J755" s="282"/>
      <c r="K755" s="232">
        <f t="shared" si="48"/>
        <v>94</v>
      </c>
      <c r="L755" s="279" t="s">
        <v>3505</v>
      </c>
      <c r="M755" s="281" t="s">
        <v>3506</v>
      </c>
      <c r="N755" s="281" t="s">
        <v>3507</v>
      </c>
      <c r="O755" s="279" t="s">
        <v>3502</v>
      </c>
      <c r="P755" s="279"/>
      <c r="Q755" s="279"/>
    </row>
    <row r="756" spans="1:17" ht="16.5" customHeight="1">
      <c r="A756" s="232">
        <v>46</v>
      </c>
      <c r="B756" s="232" t="s">
        <v>3255</v>
      </c>
      <c r="C756" s="232" t="s">
        <v>788</v>
      </c>
      <c r="D756" s="279"/>
      <c r="E756" s="279" t="s">
        <v>3508</v>
      </c>
      <c r="F756" s="279" t="s">
        <v>3509</v>
      </c>
      <c r="G756" s="282">
        <v>18</v>
      </c>
      <c r="H756" s="282">
        <v>10</v>
      </c>
      <c r="I756" s="282">
        <v>2</v>
      </c>
      <c r="J756" s="282"/>
      <c r="K756" s="232">
        <f t="shared" si="48"/>
        <v>30</v>
      </c>
      <c r="L756" s="279" t="s">
        <v>3510</v>
      </c>
      <c r="M756" s="279" t="s">
        <v>3511</v>
      </c>
      <c r="N756" s="281" t="s">
        <v>3512</v>
      </c>
      <c r="O756" s="279" t="s">
        <v>3513</v>
      </c>
      <c r="P756" s="279"/>
      <c r="Q756" s="279"/>
    </row>
    <row r="757" spans="1:17" ht="16.5" customHeight="1">
      <c r="A757" s="232">
        <v>47</v>
      </c>
      <c r="B757" s="232" t="s">
        <v>3255</v>
      </c>
      <c r="C757" s="232" t="s">
        <v>788</v>
      </c>
      <c r="D757" s="279"/>
      <c r="E757" s="279" t="s">
        <v>3514</v>
      </c>
      <c r="F757" s="279" t="s">
        <v>3515</v>
      </c>
      <c r="G757" s="282">
        <v>52</v>
      </c>
      <c r="H757" s="282"/>
      <c r="I757" s="282">
        <v>4</v>
      </c>
      <c r="J757" s="282"/>
      <c r="K757" s="232">
        <f t="shared" si="48"/>
        <v>56</v>
      </c>
      <c r="L757" s="279" t="s">
        <v>3516</v>
      </c>
      <c r="M757" s="281" t="s">
        <v>3517</v>
      </c>
      <c r="N757" s="281" t="s">
        <v>3518</v>
      </c>
      <c r="O757" s="279">
        <v>2007.05</v>
      </c>
      <c r="P757" s="279"/>
      <c r="Q757" s="279"/>
    </row>
    <row r="758" spans="1:17" ht="16.5" customHeight="1">
      <c r="A758" s="232">
        <v>48</v>
      </c>
      <c r="B758" s="232" t="s">
        <v>3255</v>
      </c>
      <c r="C758" s="232" t="s">
        <v>788</v>
      </c>
      <c r="D758" s="279"/>
      <c r="E758" s="279" t="s">
        <v>3519</v>
      </c>
      <c r="F758" s="279" t="s">
        <v>3520</v>
      </c>
      <c r="G758" s="282">
        <v>42</v>
      </c>
      <c r="H758" s="282">
        <v>18</v>
      </c>
      <c r="I758" s="282">
        <v>12</v>
      </c>
      <c r="J758" s="282"/>
      <c r="K758" s="232">
        <f t="shared" si="48"/>
        <v>72</v>
      </c>
      <c r="L758" s="279" t="s">
        <v>3521</v>
      </c>
      <c r="M758" s="281" t="s">
        <v>3522</v>
      </c>
      <c r="N758" s="281" t="s">
        <v>3523</v>
      </c>
      <c r="O758" s="279" t="s">
        <v>3524</v>
      </c>
      <c r="P758" s="279"/>
      <c r="Q758" s="279"/>
    </row>
    <row r="759" spans="1:17" ht="16.5" customHeight="1">
      <c r="A759" s="232">
        <v>49</v>
      </c>
      <c r="B759" s="232" t="s">
        <v>3255</v>
      </c>
      <c r="C759" s="232" t="s">
        <v>788</v>
      </c>
      <c r="D759" s="279"/>
      <c r="E759" s="279" t="s">
        <v>3525</v>
      </c>
      <c r="F759" s="279" t="s">
        <v>3526</v>
      </c>
      <c r="G759" s="282">
        <v>31</v>
      </c>
      <c r="H759" s="282">
        <v>0</v>
      </c>
      <c r="I759" s="282">
        <v>11</v>
      </c>
      <c r="J759" s="282"/>
      <c r="K759" s="232">
        <f t="shared" si="48"/>
        <v>42</v>
      </c>
      <c r="L759" s="279" t="s">
        <v>3527</v>
      </c>
      <c r="M759" s="281" t="s">
        <v>3528</v>
      </c>
      <c r="N759" s="281" t="s">
        <v>3529</v>
      </c>
      <c r="O759" s="279">
        <v>2008.01</v>
      </c>
      <c r="P759" s="279"/>
      <c r="Q759" s="279"/>
    </row>
    <row r="760" spans="1:17" ht="16.5" customHeight="1">
      <c r="A760" s="232">
        <v>50</v>
      </c>
      <c r="B760" s="232" t="s">
        <v>3255</v>
      </c>
      <c r="C760" s="232" t="s">
        <v>788</v>
      </c>
      <c r="D760" s="279"/>
      <c r="E760" s="279" t="s">
        <v>3530</v>
      </c>
      <c r="F760" s="279" t="s">
        <v>3531</v>
      </c>
      <c r="G760" s="282">
        <v>74</v>
      </c>
      <c r="H760" s="282"/>
      <c r="I760" s="282"/>
      <c r="J760" s="282"/>
      <c r="K760" s="232">
        <f t="shared" si="48"/>
        <v>74</v>
      </c>
      <c r="L760" s="279" t="s">
        <v>3532</v>
      </c>
      <c r="M760" s="279" t="s">
        <v>3533</v>
      </c>
      <c r="N760" s="281" t="s">
        <v>3534</v>
      </c>
      <c r="O760" s="281" t="s">
        <v>3535</v>
      </c>
      <c r="P760" s="279"/>
      <c r="Q760" s="279"/>
    </row>
    <row r="761" spans="1:17" ht="16.5" customHeight="1">
      <c r="A761" s="232">
        <v>51</v>
      </c>
      <c r="B761" s="232" t="s">
        <v>3255</v>
      </c>
      <c r="C761" s="232" t="s">
        <v>788</v>
      </c>
      <c r="D761" s="279"/>
      <c r="E761" s="279" t="s">
        <v>3536</v>
      </c>
      <c r="F761" s="279" t="s">
        <v>3537</v>
      </c>
      <c r="G761" s="282">
        <v>11</v>
      </c>
      <c r="H761" s="282">
        <v>29</v>
      </c>
      <c r="I761" s="282">
        <v>11</v>
      </c>
      <c r="J761" s="282"/>
      <c r="K761" s="232">
        <f t="shared" si="48"/>
        <v>51</v>
      </c>
      <c r="L761" s="279" t="s">
        <v>3538</v>
      </c>
      <c r="M761" s="279" t="s">
        <v>3539</v>
      </c>
      <c r="N761" s="281" t="s">
        <v>3540</v>
      </c>
      <c r="O761" s="279" t="s">
        <v>3541</v>
      </c>
      <c r="P761" s="279"/>
      <c r="Q761" s="279"/>
    </row>
    <row r="762" spans="1:17" ht="16.5" customHeight="1">
      <c r="A762" s="232">
        <v>52</v>
      </c>
      <c r="B762" s="232" t="s">
        <v>3255</v>
      </c>
      <c r="C762" s="232" t="s">
        <v>788</v>
      </c>
      <c r="D762" s="279" t="s">
        <v>3365</v>
      </c>
      <c r="E762" s="279" t="s">
        <v>3542</v>
      </c>
      <c r="F762" s="279" t="s">
        <v>3543</v>
      </c>
      <c r="G762" s="282">
        <v>6</v>
      </c>
      <c r="H762" s="282">
        <v>24</v>
      </c>
      <c r="I762" s="282">
        <v>5</v>
      </c>
      <c r="J762" s="282">
        <v>11</v>
      </c>
      <c r="K762" s="232">
        <f t="shared" si="48"/>
        <v>46</v>
      </c>
      <c r="L762" s="279" t="s">
        <v>3544</v>
      </c>
      <c r="M762" s="279" t="s">
        <v>3545</v>
      </c>
      <c r="N762" s="281" t="s">
        <v>3546</v>
      </c>
      <c r="O762" s="279" t="s">
        <v>3547</v>
      </c>
      <c r="P762" s="279"/>
      <c r="Q762" s="279"/>
    </row>
    <row r="763" spans="1:17" ht="16.5" customHeight="1">
      <c r="A763" s="232">
        <v>53</v>
      </c>
      <c r="B763" s="232" t="s">
        <v>3255</v>
      </c>
      <c r="C763" s="232" t="s">
        <v>788</v>
      </c>
      <c r="D763" s="232" t="s">
        <v>1124</v>
      </c>
      <c r="E763" s="279" t="s">
        <v>3548</v>
      </c>
      <c r="F763" s="279" t="s">
        <v>3549</v>
      </c>
      <c r="G763" s="282">
        <v>36</v>
      </c>
      <c r="H763" s="282">
        <v>15</v>
      </c>
      <c r="I763" s="282">
        <v>4</v>
      </c>
      <c r="J763" s="282"/>
      <c r="K763" s="232">
        <f t="shared" si="48"/>
        <v>55</v>
      </c>
      <c r="L763" s="279" t="s">
        <v>3550</v>
      </c>
      <c r="M763" s="279" t="s">
        <v>3551</v>
      </c>
      <c r="N763" s="281" t="s">
        <v>3552</v>
      </c>
      <c r="O763" s="279" t="s">
        <v>2827</v>
      </c>
      <c r="P763" s="279"/>
      <c r="Q763" s="279"/>
    </row>
    <row r="764" spans="1:17" ht="16.5" customHeight="1">
      <c r="A764" s="232">
        <v>54</v>
      </c>
      <c r="B764" s="232" t="s">
        <v>3255</v>
      </c>
      <c r="C764" s="232" t="s">
        <v>788</v>
      </c>
      <c r="D764" s="279"/>
      <c r="E764" s="279" t="s">
        <v>3553</v>
      </c>
      <c r="F764" s="279" t="s">
        <v>3554</v>
      </c>
      <c r="G764" s="282">
        <v>32</v>
      </c>
      <c r="H764" s="282"/>
      <c r="I764" s="282"/>
      <c r="J764" s="282">
        <v>8</v>
      </c>
      <c r="K764" s="232">
        <f t="shared" si="48"/>
        <v>40</v>
      </c>
      <c r="L764" s="279" t="s">
        <v>3555</v>
      </c>
      <c r="M764" s="279" t="s">
        <v>3556</v>
      </c>
      <c r="N764" s="281" t="s">
        <v>3557</v>
      </c>
      <c r="O764" s="279" t="s">
        <v>339</v>
      </c>
      <c r="P764" s="279"/>
      <c r="Q764" s="279"/>
    </row>
    <row r="765" spans="1:17" ht="16.5" customHeight="1">
      <c r="A765" s="232">
        <v>55</v>
      </c>
      <c r="B765" s="232" t="s">
        <v>3255</v>
      </c>
      <c r="C765" s="283" t="s">
        <v>2969</v>
      </c>
      <c r="D765" s="279"/>
      <c r="E765" s="279" t="s">
        <v>3558</v>
      </c>
      <c r="F765" s="279" t="s">
        <v>3559</v>
      </c>
      <c r="G765" s="282"/>
      <c r="H765" s="282">
        <v>5</v>
      </c>
      <c r="I765" s="282">
        <v>19</v>
      </c>
      <c r="J765" s="282">
        <v>2</v>
      </c>
      <c r="K765" s="232">
        <f t="shared" si="48"/>
        <v>26</v>
      </c>
      <c r="L765" s="279" t="s">
        <v>3560</v>
      </c>
      <c r="M765" s="281" t="s">
        <v>3561</v>
      </c>
      <c r="N765" s="281" t="s">
        <v>3562</v>
      </c>
      <c r="O765" s="279" t="s">
        <v>3563</v>
      </c>
      <c r="P765" s="279"/>
      <c r="Q765" s="279"/>
    </row>
    <row r="766" spans="1:17" ht="16.5" customHeight="1">
      <c r="A766" s="232">
        <v>56</v>
      </c>
      <c r="B766" s="232" t="s">
        <v>3255</v>
      </c>
      <c r="C766" s="284" t="s">
        <v>1051</v>
      </c>
      <c r="D766" s="279"/>
      <c r="E766" s="279" t="s">
        <v>3564</v>
      </c>
      <c r="F766" s="279" t="s">
        <v>3565</v>
      </c>
      <c r="G766" s="282">
        <v>23</v>
      </c>
      <c r="H766" s="282">
        <v>7</v>
      </c>
      <c r="I766" s="282"/>
      <c r="J766" s="282"/>
      <c r="K766" s="232">
        <f t="shared" si="48"/>
        <v>30</v>
      </c>
      <c r="L766" s="279" t="s">
        <v>3566</v>
      </c>
      <c r="M766" s="279" t="s">
        <v>3567</v>
      </c>
      <c r="N766" s="281" t="s">
        <v>3568</v>
      </c>
      <c r="O766" s="279" t="s">
        <v>3569</v>
      </c>
      <c r="P766" s="279"/>
      <c r="Q766" s="279"/>
    </row>
    <row r="767" spans="1:17" ht="16.5" customHeight="1">
      <c r="A767" s="232">
        <v>57</v>
      </c>
      <c r="B767" s="232" t="s">
        <v>3255</v>
      </c>
      <c r="C767" s="284" t="s">
        <v>1051</v>
      </c>
      <c r="D767" s="279"/>
      <c r="E767" s="279" t="s">
        <v>3570</v>
      </c>
      <c r="F767" s="279" t="s">
        <v>3571</v>
      </c>
      <c r="G767" s="282">
        <v>32</v>
      </c>
      <c r="H767" s="282">
        <v>0</v>
      </c>
      <c r="I767" s="282">
        <v>0</v>
      </c>
      <c r="J767" s="282"/>
      <c r="K767" s="232">
        <f t="shared" si="48"/>
        <v>32</v>
      </c>
      <c r="L767" s="279" t="s">
        <v>3572</v>
      </c>
      <c r="M767" s="279" t="s">
        <v>3573</v>
      </c>
      <c r="N767" s="279" t="s">
        <v>3574</v>
      </c>
      <c r="O767" s="279" t="s">
        <v>3575</v>
      </c>
      <c r="P767" s="279"/>
      <c r="Q767" s="279"/>
    </row>
    <row r="768" spans="1:17" ht="16.5" customHeight="1">
      <c r="A768" s="232">
        <v>58</v>
      </c>
      <c r="B768" s="232" t="s">
        <v>3255</v>
      </c>
      <c r="C768" s="284" t="s">
        <v>1051</v>
      </c>
      <c r="D768" s="279"/>
      <c r="E768" s="279" t="s">
        <v>3576</v>
      </c>
      <c r="F768" s="279" t="s">
        <v>3577</v>
      </c>
      <c r="G768" s="282">
        <v>42</v>
      </c>
      <c r="H768" s="282"/>
      <c r="I768" s="282"/>
      <c r="J768" s="282"/>
      <c r="K768" s="232">
        <f t="shared" si="48"/>
        <v>42</v>
      </c>
      <c r="L768" s="279" t="s">
        <v>3578</v>
      </c>
      <c r="M768" s="279" t="s">
        <v>3579</v>
      </c>
      <c r="N768" s="281" t="s">
        <v>3580</v>
      </c>
      <c r="O768" s="279">
        <v>2007.07</v>
      </c>
      <c r="P768" s="279"/>
      <c r="Q768" s="279"/>
    </row>
    <row r="769" spans="1:17" ht="16.5" customHeight="1">
      <c r="A769" s="232">
        <v>59</v>
      </c>
      <c r="B769" s="232" t="s">
        <v>3255</v>
      </c>
      <c r="C769" s="284" t="s">
        <v>1051</v>
      </c>
      <c r="D769" s="279"/>
      <c r="E769" s="279" t="s">
        <v>3581</v>
      </c>
      <c r="F769" s="279" t="s">
        <v>3582</v>
      </c>
      <c r="G769" s="282">
        <v>30</v>
      </c>
      <c r="H769" s="282"/>
      <c r="I769" s="282"/>
      <c r="J769" s="282"/>
      <c r="K769" s="232">
        <f t="shared" si="48"/>
        <v>30</v>
      </c>
      <c r="L769" s="279" t="s">
        <v>3583</v>
      </c>
      <c r="M769" s="279" t="s">
        <v>3584</v>
      </c>
      <c r="N769" s="281" t="s">
        <v>3585</v>
      </c>
      <c r="O769" s="279" t="s">
        <v>3586</v>
      </c>
      <c r="P769" s="279"/>
      <c r="Q769" s="279"/>
    </row>
    <row r="770" spans="1:17" ht="16.5" customHeight="1">
      <c r="A770" s="232">
        <v>60</v>
      </c>
      <c r="B770" s="232" t="s">
        <v>3255</v>
      </c>
      <c r="C770" s="284" t="s">
        <v>1051</v>
      </c>
      <c r="D770" s="279"/>
      <c r="E770" s="279" t="s">
        <v>3587</v>
      </c>
      <c r="F770" s="279" t="s">
        <v>3588</v>
      </c>
      <c r="G770" s="282">
        <v>17</v>
      </c>
      <c r="H770" s="282">
        <v>9</v>
      </c>
      <c r="I770" s="282">
        <v>4</v>
      </c>
      <c r="J770" s="282"/>
      <c r="K770" s="232">
        <f t="shared" si="48"/>
        <v>30</v>
      </c>
      <c r="L770" s="279" t="s">
        <v>3589</v>
      </c>
      <c r="M770" s="279" t="s">
        <v>3590</v>
      </c>
      <c r="N770" s="281" t="s">
        <v>3591</v>
      </c>
      <c r="O770" s="279">
        <v>2008.01</v>
      </c>
      <c r="P770" s="279"/>
      <c r="Q770" s="279"/>
    </row>
    <row r="771" spans="1:17" ht="16.5" customHeight="1">
      <c r="A771" s="232">
        <v>61</v>
      </c>
      <c r="B771" s="232" t="s">
        <v>3255</v>
      </c>
      <c r="C771" s="284" t="s">
        <v>1051</v>
      </c>
      <c r="D771" s="279"/>
      <c r="E771" s="279" t="s">
        <v>3592</v>
      </c>
      <c r="F771" s="279" t="s">
        <v>3593</v>
      </c>
      <c r="G771" s="282">
        <v>30</v>
      </c>
      <c r="H771" s="282"/>
      <c r="I771" s="282"/>
      <c r="J771" s="282"/>
      <c r="K771" s="232">
        <f t="shared" si="48"/>
        <v>30</v>
      </c>
      <c r="L771" s="279" t="s">
        <v>3594</v>
      </c>
      <c r="M771" s="281" t="s">
        <v>3595</v>
      </c>
      <c r="N771" s="281" t="s">
        <v>3596</v>
      </c>
      <c r="O771" s="281" t="s">
        <v>3597</v>
      </c>
      <c r="P771" s="279"/>
      <c r="Q771" s="279"/>
    </row>
    <row r="772" spans="1:17" ht="16.5" customHeight="1">
      <c r="A772" s="232">
        <v>62</v>
      </c>
      <c r="B772" s="232" t="s">
        <v>3255</v>
      </c>
      <c r="C772" s="284" t="s">
        <v>1051</v>
      </c>
      <c r="D772" s="279"/>
      <c r="E772" s="279" t="s">
        <v>3598</v>
      </c>
      <c r="F772" s="279" t="s">
        <v>3599</v>
      </c>
      <c r="G772" s="282">
        <v>33</v>
      </c>
      <c r="H772" s="282"/>
      <c r="I772" s="282"/>
      <c r="J772" s="282"/>
      <c r="K772" s="232">
        <f t="shared" si="48"/>
        <v>33</v>
      </c>
      <c r="L772" s="279" t="s">
        <v>3600</v>
      </c>
      <c r="M772" s="279" t="s">
        <v>3601</v>
      </c>
      <c r="N772" s="281" t="s">
        <v>3602</v>
      </c>
      <c r="O772" s="279">
        <v>2008.03</v>
      </c>
      <c r="P772" s="279"/>
      <c r="Q772" s="279"/>
    </row>
    <row r="773" spans="1:17" ht="16.5" customHeight="1">
      <c r="A773" s="232">
        <v>63</v>
      </c>
      <c r="B773" s="232" t="s">
        <v>3255</v>
      </c>
      <c r="C773" s="284" t="s">
        <v>1051</v>
      </c>
      <c r="D773" s="279"/>
      <c r="E773" s="279" t="s">
        <v>3603</v>
      </c>
      <c r="F773" s="279" t="s">
        <v>3604</v>
      </c>
      <c r="G773" s="282">
        <v>21</v>
      </c>
      <c r="H773" s="282"/>
      <c r="I773" s="282"/>
      <c r="J773" s="282">
        <v>12</v>
      </c>
      <c r="K773" s="232">
        <f t="shared" si="48"/>
        <v>33</v>
      </c>
      <c r="L773" s="279" t="s">
        <v>3605</v>
      </c>
      <c r="M773" s="279" t="s">
        <v>3606</v>
      </c>
      <c r="N773" s="281" t="s">
        <v>3607</v>
      </c>
      <c r="O773" s="279">
        <v>2008.03</v>
      </c>
      <c r="P773" s="279"/>
      <c r="Q773" s="279"/>
    </row>
    <row r="774" spans="1:17" ht="16.5" customHeight="1">
      <c r="A774" s="232">
        <v>64</v>
      </c>
      <c r="B774" s="232" t="s">
        <v>3255</v>
      </c>
      <c r="C774" s="284" t="s">
        <v>1051</v>
      </c>
      <c r="D774" s="279"/>
      <c r="E774" s="279" t="s">
        <v>3608</v>
      </c>
      <c r="F774" s="279" t="s">
        <v>3609</v>
      </c>
      <c r="G774" s="282">
        <v>26</v>
      </c>
      <c r="H774" s="282"/>
      <c r="I774" s="282">
        <v>4</v>
      </c>
      <c r="J774" s="282"/>
      <c r="K774" s="232">
        <f t="shared" si="48"/>
        <v>30</v>
      </c>
      <c r="L774" s="279" t="s">
        <v>3610</v>
      </c>
      <c r="M774" s="279" t="s">
        <v>3611</v>
      </c>
      <c r="N774" s="281" t="s">
        <v>3612</v>
      </c>
      <c r="O774" s="279">
        <v>2008.06</v>
      </c>
      <c r="P774" s="279"/>
      <c r="Q774" s="279"/>
    </row>
    <row r="775" spans="1:17" ht="16.5" customHeight="1">
      <c r="A775" s="232">
        <v>65</v>
      </c>
      <c r="B775" s="232" t="s">
        <v>3255</v>
      </c>
      <c r="C775" s="284" t="s">
        <v>1051</v>
      </c>
      <c r="D775" s="279"/>
      <c r="E775" s="279" t="s">
        <v>3613</v>
      </c>
      <c r="F775" s="279" t="s">
        <v>3614</v>
      </c>
      <c r="G775" s="282">
        <v>48</v>
      </c>
      <c r="H775" s="282"/>
      <c r="I775" s="282"/>
      <c r="J775" s="282"/>
      <c r="K775" s="232">
        <f t="shared" si="48"/>
        <v>48</v>
      </c>
      <c r="L775" s="279" t="s">
        <v>3615</v>
      </c>
      <c r="M775" s="279" t="s">
        <v>3616</v>
      </c>
      <c r="N775" s="281" t="s">
        <v>3617</v>
      </c>
      <c r="O775" s="279">
        <v>2008.06</v>
      </c>
      <c r="P775" s="279"/>
      <c r="Q775" s="279"/>
    </row>
    <row r="776" spans="1:17" ht="16.5" customHeight="1">
      <c r="A776" s="232">
        <v>66</v>
      </c>
      <c r="B776" s="232" t="s">
        <v>3255</v>
      </c>
      <c r="C776" s="284" t="s">
        <v>1051</v>
      </c>
      <c r="D776" s="232" t="s">
        <v>1140</v>
      </c>
      <c r="E776" s="279" t="s">
        <v>3618</v>
      </c>
      <c r="F776" s="279" t="s">
        <v>3619</v>
      </c>
      <c r="G776" s="282">
        <v>144</v>
      </c>
      <c r="H776" s="282">
        <v>192</v>
      </c>
      <c r="I776" s="282">
        <v>10</v>
      </c>
      <c r="J776" s="282"/>
      <c r="K776" s="232">
        <f t="shared" ref="K776:K809" si="49">SUM(G776:J776)</f>
        <v>346</v>
      </c>
      <c r="L776" s="279" t="s">
        <v>3620</v>
      </c>
      <c r="M776" s="279" t="s">
        <v>3621</v>
      </c>
      <c r="N776" s="281" t="s">
        <v>3622</v>
      </c>
      <c r="O776" s="279">
        <v>2008.08</v>
      </c>
      <c r="P776" s="279"/>
      <c r="Q776" s="279"/>
    </row>
    <row r="777" spans="1:17" ht="16.5" customHeight="1">
      <c r="A777" s="232">
        <v>67</v>
      </c>
      <c r="B777" s="232" t="s">
        <v>3255</v>
      </c>
      <c r="C777" s="284" t="s">
        <v>1051</v>
      </c>
      <c r="D777" s="279"/>
      <c r="E777" s="279" t="s">
        <v>3623</v>
      </c>
      <c r="F777" s="279" t="s">
        <v>3624</v>
      </c>
      <c r="G777" s="282">
        <v>27</v>
      </c>
      <c r="H777" s="282"/>
      <c r="I777" s="282">
        <v>1</v>
      </c>
      <c r="J777" s="282">
        <v>4</v>
      </c>
      <c r="K777" s="232">
        <f t="shared" si="49"/>
        <v>32</v>
      </c>
      <c r="L777" s="279" t="s">
        <v>3625</v>
      </c>
      <c r="M777" s="279" t="s">
        <v>3626</v>
      </c>
      <c r="N777" s="281" t="s">
        <v>3627</v>
      </c>
      <c r="O777" s="279">
        <v>2008.08</v>
      </c>
      <c r="P777" s="279"/>
      <c r="Q777" s="279"/>
    </row>
    <row r="778" spans="1:17" ht="16.5" customHeight="1">
      <c r="A778" s="232">
        <v>68</v>
      </c>
      <c r="B778" s="232" t="s">
        <v>3255</v>
      </c>
      <c r="C778" s="284" t="s">
        <v>1051</v>
      </c>
      <c r="D778" s="279"/>
      <c r="E778" s="279" t="s">
        <v>3628</v>
      </c>
      <c r="F778" s="279" t="s">
        <v>3599</v>
      </c>
      <c r="G778" s="282">
        <v>33</v>
      </c>
      <c r="H778" s="282"/>
      <c r="I778" s="282"/>
      <c r="J778" s="282"/>
      <c r="K778" s="232">
        <f t="shared" si="49"/>
        <v>33</v>
      </c>
      <c r="L778" s="279" t="s">
        <v>3629</v>
      </c>
      <c r="M778" s="279" t="s">
        <v>3601</v>
      </c>
      <c r="N778" s="281" t="s">
        <v>3602</v>
      </c>
      <c r="O778" s="279">
        <v>2009.03</v>
      </c>
      <c r="P778" s="279"/>
      <c r="Q778" s="279"/>
    </row>
    <row r="779" spans="1:17" ht="16.5" customHeight="1">
      <c r="A779" s="232">
        <v>69</v>
      </c>
      <c r="B779" s="232" t="s">
        <v>3255</v>
      </c>
      <c r="C779" s="284" t="s">
        <v>1051</v>
      </c>
      <c r="D779" s="279"/>
      <c r="E779" s="279" t="s">
        <v>3630</v>
      </c>
      <c r="F779" s="279" t="s">
        <v>3631</v>
      </c>
      <c r="G779" s="282">
        <v>44</v>
      </c>
      <c r="H779" s="282"/>
      <c r="I779" s="282"/>
      <c r="J779" s="282"/>
      <c r="K779" s="232">
        <f t="shared" si="49"/>
        <v>44</v>
      </c>
      <c r="L779" s="279" t="s">
        <v>3632</v>
      </c>
      <c r="M779" s="279" t="s">
        <v>3633</v>
      </c>
      <c r="N779" s="281" t="s">
        <v>3634</v>
      </c>
      <c r="O779" s="281" t="s">
        <v>3635</v>
      </c>
      <c r="P779" s="279"/>
      <c r="Q779" s="279"/>
    </row>
    <row r="780" spans="1:17" ht="16.5" customHeight="1">
      <c r="A780" s="232">
        <v>70</v>
      </c>
      <c r="B780" s="232" t="s">
        <v>3255</v>
      </c>
      <c r="C780" s="284" t="s">
        <v>1051</v>
      </c>
      <c r="D780" s="279"/>
      <c r="E780" s="279" t="s">
        <v>3636</v>
      </c>
      <c r="F780" s="279" t="s">
        <v>3637</v>
      </c>
      <c r="G780" s="282">
        <v>46</v>
      </c>
      <c r="H780" s="282"/>
      <c r="I780" s="282"/>
      <c r="J780" s="282"/>
      <c r="K780" s="232">
        <f t="shared" si="49"/>
        <v>46</v>
      </c>
      <c r="L780" s="279" t="s">
        <v>3638</v>
      </c>
      <c r="M780" s="279" t="s">
        <v>3639</v>
      </c>
      <c r="N780" s="281" t="s">
        <v>3640</v>
      </c>
      <c r="O780" s="279">
        <v>2009.09</v>
      </c>
      <c r="P780" s="279"/>
      <c r="Q780" s="279"/>
    </row>
    <row r="781" spans="1:17" ht="16.5" customHeight="1">
      <c r="A781" s="232">
        <v>71</v>
      </c>
      <c r="B781" s="232" t="s">
        <v>3255</v>
      </c>
      <c r="C781" s="284" t="s">
        <v>1051</v>
      </c>
      <c r="D781" s="279"/>
      <c r="E781" s="279" t="s">
        <v>3641</v>
      </c>
      <c r="F781" s="279" t="s">
        <v>3642</v>
      </c>
      <c r="G781" s="282">
        <v>30</v>
      </c>
      <c r="H781" s="282"/>
      <c r="I781" s="282"/>
      <c r="J781" s="282"/>
      <c r="K781" s="232">
        <f t="shared" si="49"/>
        <v>30</v>
      </c>
      <c r="L781" s="279" t="s">
        <v>3643</v>
      </c>
      <c r="M781" s="281" t="s">
        <v>3644</v>
      </c>
      <c r="N781" s="281" t="s">
        <v>3645</v>
      </c>
      <c r="O781" s="279" t="s">
        <v>3646</v>
      </c>
      <c r="P781" s="279"/>
      <c r="Q781" s="279"/>
    </row>
    <row r="782" spans="1:17" ht="16.5" customHeight="1">
      <c r="A782" s="232">
        <v>72</v>
      </c>
      <c r="B782" s="232" t="s">
        <v>3255</v>
      </c>
      <c r="C782" s="284" t="s">
        <v>1051</v>
      </c>
      <c r="D782" s="279"/>
      <c r="E782" s="279" t="s">
        <v>3647</v>
      </c>
      <c r="F782" s="279" t="s">
        <v>3648</v>
      </c>
      <c r="G782" s="282">
        <v>45</v>
      </c>
      <c r="H782" s="282"/>
      <c r="I782" s="282"/>
      <c r="J782" s="282"/>
      <c r="K782" s="232">
        <f t="shared" si="49"/>
        <v>45</v>
      </c>
      <c r="L782" s="279" t="s">
        <v>3649</v>
      </c>
      <c r="M782" s="279" t="s">
        <v>3648</v>
      </c>
      <c r="N782" s="281" t="s">
        <v>3650</v>
      </c>
      <c r="O782" s="281" t="s">
        <v>3651</v>
      </c>
      <c r="P782" s="279"/>
      <c r="Q782" s="279"/>
    </row>
    <row r="783" spans="1:17" ht="16.5" customHeight="1">
      <c r="A783" s="232">
        <v>73</v>
      </c>
      <c r="B783" s="232" t="s">
        <v>3255</v>
      </c>
      <c r="C783" s="284" t="s">
        <v>1051</v>
      </c>
      <c r="D783" s="279"/>
      <c r="E783" s="279" t="s">
        <v>3652</v>
      </c>
      <c r="F783" s="279" t="s">
        <v>3653</v>
      </c>
      <c r="G783" s="282">
        <v>18</v>
      </c>
      <c r="H783" s="282">
        <v>9</v>
      </c>
      <c r="I783" s="282">
        <v>3</v>
      </c>
      <c r="J783" s="282"/>
      <c r="K783" s="232">
        <f t="shared" si="49"/>
        <v>30</v>
      </c>
      <c r="L783" s="279" t="s">
        <v>3654</v>
      </c>
      <c r="M783" s="279" t="s">
        <v>3655</v>
      </c>
      <c r="N783" s="281" t="s">
        <v>3656</v>
      </c>
      <c r="O783" s="279" t="s">
        <v>439</v>
      </c>
      <c r="P783" s="279"/>
      <c r="Q783" s="279"/>
    </row>
    <row r="784" spans="1:17" ht="16.5" customHeight="1">
      <c r="A784" s="232">
        <v>74</v>
      </c>
      <c r="B784" s="232" t="s">
        <v>3255</v>
      </c>
      <c r="C784" s="284" t="s">
        <v>1051</v>
      </c>
      <c r="D784" s="279"/>
      <c r="E784" s="279" t="s">
        <v>3657</v>
      </c>
      <c r="F784" s="279" t="s">
        <v>3658</v>
      </c>
      <c r="G784" s="282">
        <v>21</v>
      </c>
      <c r="H784" s="282"/>
      <c r="I784" s="282">
        <v>11</v>
      </c>
      <c r="J784" s="282"/>
      <c r="K784" s="232">
        <f t="shared" si="49"/>
        <v>32</v>
      </c>
      <c r="L784" s="279" t="s">
        <v>3659</v>
      </c>
      <c r="M784" s="279" t="s">
        <v>3660</v>
      </c>
      <c r="N784" s="281" t="s">
        <v>3661</v>
      </c>
      <c r="O784" s="281" t="s">
        <v>3662</v>
      </c>
      <c r="P784" s="279"/>
      <c r="Q784" s="279"/>
    </row>
    <row r="785" spans="1:17" ht="16.5" customHeight="1">
      <c r="A785" s="232">
        <v>75</v>
      </c>
      <c r="B785" s="232" t="s">
        <v>3255</v>
      </c>
      <c r="C785" s="284" t="s">
        <v>1051</v>
      </c>
      <c r="D785" s="279"/>
      <c r="E785" s="279" t="s">
        <v>3663</v>
      </c>
      <c r="F785" s="279" t="s">
        <v>3664</v>
      </c>
      <c r="G785" s="282">
        <v>25</v>
      </c>
      <c r="H785" s="282"/>
      <c r="I785" s="282">
        <v>4</v>
      </c>
      <c r="J785" s="282">
        <v>5</v>
      </c>
      <c r="K785" s="232">
        <f t="shared" si="49"/>
        <v>34</v>
      </c>
      <c r="L785" s="279" t="s">
        <v>3665</v>
      </c>
      <c r="M785" s="279" t="s">
        <v>3666</v>
      </c>
      <c r="N785" s="281" t="s">
        <v>3667</v>
      </c>
      <c r="O785" s="279" t="s">
        <v>3668</v>
      </c>
      <c r="P785" s="279"/>
      <c r="Q785" s="279"/>
    </row>
    <row r="786" spans="1:17" ht="16.5" customHeight="1">
      <c r="A786" s="232">
        <v>76</v>
      </c>
      <c r="B786" s="232" t="s">
        <v>3255</v>
      </c>
      <c r="C786" s="284" t="s">
        <v>1051</v>
      </c>
      <c r="D786" s="279"/>
      <c r="E786" s="279" t="s">
        <v>3669</v>
      </c>
      <c r="F786" s="279" t="s">
        <v>3670</v>
      </c>
      <c r="G786" s="282">
        <v>32</v>
      </c>
      <c r="H786" s="282"/>
      <c r="I786" s="282">
        <v>4</v>
      </c>
      <c r="J786" s="282"/>
      <c r="K786" s="232">
        <f t="shared" si="49"/>
        <v>36</v>
      </c>
      <c r="L786" s="279" t="s">
        <v>3671</v>
      </c>
      <c r="M786" s="279" t="s">
        <v>3672</v>
      </c>
      <c r="N786" s="281" t="s">
        <v>3673</v>
      </c>
      <c r="O786" s="279" t="s">
        <v>3674</v>
      </c>
      <c r="P786" s="279"/>
      <c r="Q786" s="279"/>
    </row>
    <row r="787" spans="1:17" ht="16.5" customHeight="1">
      <c r="A787" s="232">
        <v>77</v>
      </c>
      <c r="B787" s="232" t="s">
        <v>3255</v>
      </c>
      <c r="C787" s="284" t="s">
        <v>1051</v>
      </c>
      <c r="D787" s="279"/>
      <c r="E787" s="279" t="s">
        <v>3675</v>
      </c>
      <c r="F787" s="279" t="s">
        <v>3676</v>
      </c>
      <c r="G787" s="282">
        <v>53</v>
      </c>
      <c r="H787" s="282"/>
      <c r="I787" s="282"/>
      <c r="J787" s="282"/>
      <c r="K787" s="232">
        <f t="shared" si="49"/>
        <v>53</v>
      </c>
      <c r="L787" s="279" t="s">
        <v>3677</v>
      </c>
      <c r="M787" s="279" t="s">
        <v>3678</v>
      </c>
      <c r="N787" s="281" t="s">
        <v>3679</v>
      </c>
      <c r="O787" s="279" t="s">
        <v>3680</v>
      </c>
      <c r="P787" s="279"/>
      <c r="Q787" s="279"/>
    </row>
    <row r="788" spans="1:17" ht="16.5" customHeight="1">
      <c r="A788" s="232">
        <v>78</v>
      </c>
      <c r="B788" s="232" t="s">
        <v>3255</v>
      </c>
      <c r="C788" s="284" t="s">
        <v>1051</v>
      </c>
      <c r="D788" s="279"/>
      <c r="E788" s="279" t="s">
        <v>3681</v>
      </c>
      <c r="F788" s="279" t="s">
        <v>3682</v>
      </c>
      <c r="G788" s="282">
        <v>27</v>
      </c>
      <c r="H788" s="282"/>
      <c r="I788" s="282">
        <v>4</v>
      </c>
      <c r="J788" s="282"/>
      <c r="K788" s="232">
        <f t="shared" si="49"/>
        <v>31</v>
      </c>
      <c r="L788" s="279" t="s">
        <v>3683</v>
      </c>
      <c r="M788" s="279" t="s">
        <v>3684</v>
      </c>
      <c r="N788" s="281" t="s">
        <v>3685</v>
      </c>
      <c r="O788" s="279" t="s">
        <v>3686</v>
      </c>
      <c r="P788" s="279"/>
      <c r="Q788" s="279"/>
    </row>
    <row r="789" spans="1:17" ht="16.5" customHeight="1">
      <c r="A789" s="232">
        <v>79</v>
      </c>
      <c r="B789" s="232" t="s">
        <v>3255</v>
      </c>
      <c r="C789" s="284" t="s">
        <v>1051</v>
      </c>
      <c r="D789" s="279"/>
      <c r="E789" s="279" t="s">
        <v>3687</v>
      </c>
      <c r="F789" s="279" t="s">
        <v>3688</v>
      </c>
      <c r="G789" s="282">
        <v>22</v>
      </c>
      <c r="H789" s="282">
        <v>14</v>
      </c>
      <c r="I789" s="282"/>
      <c r="J789" s="282">
        <v>2</v>
      </c>
      <c r="K789" s="232">
        <f t="shared" si="49"/>
        <v>38</v>
      </c>
      <c r="L789" s="279" t="s">
        <v>3689</v>
      </c>
      <c r="M789" s="279" t="s">
        <v>3690</v>
      </c>
      <c r="N789" s="281" t="s">
        <v>3691</v>
      </c>
      <c r="O789" s="279" t="s">
        <v>3692</v>
      </c>
      <c r="P789" s="279"/>
      <c r="Q789" s="279"/>
    </row>
    <row r="790" spans="1:17" ht="16.5" customHeight="1">
      <c r="A790" s="232">
        <v>80</v>
      </c>
      <c r="B790" s="232" t="s">
        <v>3255</v>
      </c>
      <c r="C790" s="284" t="s">
        <v>1051</v>
      </c>
      <c r="D790" s="279"/>
      <c r="E790" s="279" t="s">
        <v>3693</v>
      </c>
      <c r="F790" s="279" t="s">
        <v>3694</v>
      </c>
      <c r="G790" s="282">
        <v>31</v>
      </c>
      <c r="H790" s="282"/>
      <c r="I790" s="282"/>
      <c r="J790" s="282"/>
      <c r="K790" s="232">
        <f t="shared" si="49"/>
        <v>31</v>
      </c>
      <c r="L790" s="279" t="s">
        <v>3695</v>
      </c>
      <c r="M790" s="279" t="s">
        <v>3696</v>
      </c>
      <c r="N790" s="281" t="s">
        <v>3697</v>
      </c>
      <c r="O790" s="279" t="s">
        <v>3698</v>
      </c>
      <c r="P790" s="279"/>
      <c r="Q790" s="279"/>
    </row>
    <row r="791" spans="1:17" ht="16.5" customHeight="1">
      <c r="A791" s="232">
        <v>81</v>
      </c>
      <c r="B791" s="232" t="s">
        <v>3255</v>
      </c>
      <c r="C791" s="284" t="s">
        <v>1051</v>
      </c>
      <c r="D791" s="279"/>
      <c r="E791" s="279" t="s">
        <v>3699</v>
      </c>
      <c r="F791" s="279" t="s">
        <v>3700</v>
      </c>
      <c r="G791" s="282">
        <v>39</v>
      </c>
      <c r="H791" s="282"/>
      <c r="I791" s="282">
        <v>2</v>
      </c>
      <c r="J791" s="282">
        <v>5</v>
      </c>
      <c r="K791" s="232">
        <f t="shared" si="49"/>
        <v>46</v>
      </c>
      <c r="L791" s="279" t="s">
        <v>3701</v>
      </c>
      <c r="M791" s="279" t="s">
        <v>3648</v>
      </c>
      <c r="N791" s="281" t="s">
        <v>3702</v>
      </c>
      <c r="O791" s="279" t="s">
        <v>3703</v>
      </c>
      <c r="P791" s="279"/>
      <c r="Q791" s="279"/>
    </row>
    <row r="792" spans="1:17" ht="16.5" customHeight="1">
      <c r="A792" s="232">
        <v>82</v>
      </c>
      <c r="B792" s="232" t="s">
        <v>3255</v>
      </c>
      <c r="C792" s="285" t="s">
        <v>1057</v>
      </c>
      <c r="D792" s="279"/>
      <c r="E792" s="279" t="s">
        <v>3704</v>
      </c>
      <c r="F792" s="279" t="s">
        <v>3705</v>
      </c>
      <c r="G792" s="282">
        <v>36</v>
      </c>
      <c r="H792" s="282"/>
      <c r="I792" s="282"/>
      <c r="J792" s="282"/>
      <c r="K792" s="232">
        <f t="shared" si="49"/>
        <v>36</v>
      </c>
      <c r="L792" s="279" t="s">
        <v>3706</v>
      </c>
      <c r="M792" s="279" t="s">
        <v>3707</v>
      </c>
      <c r="N792" s="281" t="s">
        <v>3708</v>
      </c>
      <c r="O792" s="279" t="s">
        <v>3709</v>
      </c>
      <c r="P792" s="279"/>
      <c r="Q792" s="279"/>
    </row>
    <row r="793" spans="1:17" ht="16.5" customHeight="1">
      <c r="A793" s="232">
        <v>83</v>
      </c>
      <c r="B793" s="232" t="s">
        <v>3255</v>
      </c>
      <c r="C793" s="285" t="s">
        <v>1057</v>
      </c>
      <c r="D793" s="279"/>
      <c r="E793" s="279" t="s">
        <v>3710</v>
      </c>
      <c r="F793" s="279" t="s">
        <v>3711</v>
      </c>
      <c r="G793" s="282">
        <v>21</v>
      </c>
      <c r="H793" s="282"/>
      <c r="I793" s="282"/>
      <c r="J793" s="282"/>
      <c r="K793" s="232">
        <f t="shared" si="49"/>
        <v>21</v>
      </c>
      <c r="L793" s="279" t="s">
        <v>3712</v>
      </c>
      <c r="M793" s="279" t="s">
        <v>3713</v>
      </c>
      <c r="N793" s="281" t="s">
        <v>3714</v>
      </c>
      <c r="O793" s="279" t="s">
        <v>3715</v>
      </c>
      <c r="P793" s="279"/>
      <c r="Q793" s="279"/>
    </row>
    <row r="794" spans="1:17" ht="16.5" customHeight="1">
      <c r="A794" s="232">
        <v>84</v>
      </c>
      <c r="B794" s="232" t="s">
        <v>3255</v>
      </c>
      <c r="C794" s="285" t="s">
        <v>1057</v>
      </c>
      <c r="D794" s="279"/>
      <c r="E794" s="279" t="s">
        <v>3716</v>
      </c>
      <c r="F794" s="279" t="s">
        <v>3717</v>
      </c>
      <c r="G794" s="282">
        <v>20</v>
      </c>
      <c r="H794" s="282"/>
      <c r="I794" s="282"/>
      <c r="J794" s="282"/>
      <c r="K794" s="232">
        <f t="shared" si="49"/>
        <v>20</v>
      </c>
      <c r="L794" s="279" t="s">
        <v>3718</v>
      </c>
      <c r="M794" s="279" t="s">
        <v>3719</v>
      </c>
      <c r="N794" s="281" t="s">
        <v>3720</v>
      </c>
      <c r="O794" s="279" t="s">
        <v>3721</v>
      </c>
      <c r="P794" s="279"/>
      <c r="Q794" s="279"/>
    </row>
    <row r="795" spans="1:17" ht="16.5" customHeight="1">
      <c r="A795" s="232">
        <v>85</v>
      </c>
      <c r="B795" s="232" t="s">
        <v>3255</v>
      </c>
      <c r="C795" s="285" t="s">
        <v>1057</v>
      </c>
      <c r="D795" s="279"/>
      <c r="E795" s="279" t="s">
        <v>3722</v>
      </c>
      <c r="F795" s="279" t="s">
        <v>3723</v>
      </c>
      <c r="G795" s="282">
        <v>20</v>
      </c>
      <c r="H795" s="282"/>
      <c r="I795" s="282"/>
      <c r="J795" s="282"/>
      <c r="K795" s="232">
        <f t="shared" si="49"/>
        <v>20</v>
      </c>
      <c r="L795" s="279" t="s">
        <v>3724</v>
      </c>
      <c r="M795" s="279" t="s">
        <v>3725</v>
      </c>
      <c r="N795" s="281" t="s">
        <v>3726</v>
      </c>
      <c r="O795" s="279" t="s">
        <v>3727</v>
      </c>
      <c r="P795" s="279"/>
      <c r="Q795" s="279"/>
    </row>
    <row r="796" spans="1:17" ht="16.5" customHeight="1">
      <c r="A796" s="232">
        <v>86</v>
      </c>
      <c r="B796" s="232" t="s">
        <v>3255</v>
      </c>
      <c r="C796" s="285" t="s">
        <v>1057</v>
      </c>
      <c r="D796" s="279"/>
      <c r="E796" s="279" t="s">
        <v>3728</v>
      </c>
      <c r="F796" s="279" t="s">
        <v>3729</v>
      </c>
      <c r="G796" s="282">
        <v>20</v>
      </c>
      <c r="H796" s="282"/>
      <c r="I796" s="282"/>
      <c r="J796" s="282"/>
      <c r="K796" s="232">
        <f t="shared" si="49"/>
        <v>20</v>
      </c>
      <c r="L796" s="279" t="s">
        <v>3730</v>
      </c>
      <c r="M796" s="279" t="s">
        <v>3731</v>
      </c>
      <c r="N796" s="281" t="s">
        <v>3732</v>
      </c>
      <c r="O796" s="279" t="s">
        <v>3733</v>
      </c>
      <c r="P796" s="279"/>
      <c r="Q796" s="279"/>
    </row>
    <row r="797" spans="1:17" ht="16.5" customHeight="1">
      <c r="A797" s="232">
        <v>87</v>
      </c>
      <c r="B797" s="232" t="s">
        <v>3255</v>
      </c>
      <c r="C797" s="285" t="s">
        <v>1057</v>
      </c>
      <c r="D797" s="279"/>
      <c r="E797" s="279" t="s">
        <v>3734</v>
      </c>
      <c r="F797" s="279" t="s">
        <v>3735</v>
      </c>
      <c r="G797" s="282">
        <v>26</v>
      </c>
      <c r="H797" s="282"/>
      <c r="I797" s="282"/>
      <c r="J797" s="282">
        <v>2</v>
      </c>
      <c r="K797" s="232">
        <f t="shared" si="49"/>
        <v>28</v>
      </c>
      <c r="L797" s="279" t="s">
        <v>3736</v>
      </c>
      <c r="M797" s="279" t="s">
        <v>3737</v>
      </c>
      <c r="N797" s="279" t="s">
        <v>3738</v>
      </c>
      <c r="O797" s="281" t="s">
        <v>3739</v>
      </c>
      <c r="P797" s="279"/>
      <c r="Q797" s="279"/>
    </row>
    <row r="798" spans="1:17" ht="16.5" customHeight="1">
      <c r="A798" s="232">
        <v>88</v>
      </c>
      <c r="B798" s="232" t="s">
        <v>3255</v>
      </c>
      <c r="C798" s="285" t="s">
        <v>1057</v>
      </c>
      <c r="D798" s="279"/>
      <c r="E798" s="279" t="s">
        <v>3740</v>
      </c>
      <c r="F798" s="279" t="s">
        <v>3741</v>
      </c>
      <c r="G798" s="282">
        <v>20</v>
      </c>
      <c r="H798" s="282"/>
      <c r="I798" s="282"/>
      <c r="J798" s="282">
        <v>4</v>
      </c>
      <c r="K798" s="232">
        <f t="shared" si="49"/>
        <v>24</v>
      </c>
      <c r="L798" s="279" t="s">
        <v>3742</v>
      </c>
      <c r="M798" s="279" t="s">
        <v>3743</v>
      </c>
      <c r="N798" s="279" t="s">
        <v>3744</v>
      </c>
      <c r="O798" s="279" t="s">
        <v>3745</v>
      </c>
      <c r="P798" s="279"/>
      <c r="Q798" s="279"/>
    </row>
    <row r="799" spans="1:17" ht="16.5" customHeight="1">
      <c r="A799" s="232">
        <v>89</v>
      </c>
      <c r="B799" s="232" t="s">
        <v>3255</v>
      </c>
      <c r="C799" s="285" t="s">
        <v>1057</v>
      </c>
      <c r="D799" s="279"/>
      <c r="E799" s="279" t="s">
        <v>3746</v>
      </c>
      <c r="F799" s="279" t="s">
        <v>3747</v>
      </c>
      <c r="G799" s="282">
        <v>23</v>
      </c>
      <c r="H799" s="282"/>
      <c r="I799" s="282"/>
      <c r="J799" s="282"/>
      <c r="K799" s="232">
        <f t="shared" si="49"/>
        <v>23</v>
      </c>
      <c r="L799" s="279" t="s">
        <v>3748</v>
      </c>
      <c r="M799" s="279" t="s">
        <v>3747</v>
      </c>
      <c r="N799" s="281" t="s">
        <v>3749</v>
      </c>
      <c r="O799" s="279" t="s">
        <v>3750</v>
      </c>
      <c r="P799" s="279"/>
      <c r="Q799" s="279"/>
    </row>
    <row r="800" spans="1:17" ht="16.5" customHeight="1">
      <c r="A800" s="232">
        <v>90</v>
      </c>
      <c r="B800" s="232" t="s">
        <v>3255</v>
      </c>
      <c r="C800" s="285" t="s">
        <v>1057</v>
      </c>
      <c r="D800" s="279"/>
      <c r="E800" s="279" t="s">
        <v>3751</v>
      </c>
      <c r="F800" s="279" t="s">
        <v>3752</v>
      </c>
      <c r="G800" s="282">
        <v>13</v>
      </c>
      <c r="H800" s="282"/>
      <c r="I800" s="282"/>
      <c r="J800" s="282">
        <v>7</v>
      </c>
      <c r="K800" s="232">
        <f t="shared" si="49"/>
        <v>20</v>
      </c>
      <c r="L800" s="279" t="s">
        <v>3753</v>
      </c>
      <c r="M800" s="279" t="s">
        <v>3754</v>
      </c>
      <c r="N800" s="281" t="s">
        <v>3755</v>
      </c>
      <c r="O800" s="279" t="s">
        <v>3756</v>
      </c>
      <c r="P800" s="279"/>
      <c r="Q800" s="279"/>
    </row>
    <row r="801" spans="1:17" ht="16.5" customHeight="1">
      <c r="A801" s="232">
        <v>91</v>
      </c>
      <c r="B801" s="232" t="s">
        <v>3255</v>
      </c>
      <c r="C801" s="285" t="s">
        <v>1057</v>
      </c>
      <c r="D801" s="279"/>
      <c r="E801" s="279" t="s">
        <v>3757</v>
      </c>
      <c r="F801" s="279" t="s">
        <v>3664</v>
      </c>
      <c r="G801" s="282">
        <v>22</v>
      </c>
      <c r="H801" s="282"/>
      <c r="I801" s="282"/>
      <c r="J801" s="282"/>
      <c r="K801" s="232">
        <f t="shared" si="49"/>
        <v>22</v>
      </c>
      <c r="L801" s="279" t="s">
        <v>3758</v>
      </c>
      <c r="M801" s="279" t="s">
        <v>3666</v>
      </c>
      <c r="N801" s="281" t="s">
        <v>3759</v>
      </c>
      <c r="O801" s="279" t="s">
        <v>3760</v>
      </c>
      <c r="P801" s="279"/>
      <c r="Q801" s="279"/>
    </row>
    <row r="802" spans="1:17" ht="16.5" customHeight="1">
      <c r="A802" s="232">
        <v>92</v>
      </c>
      <c r="B802" s="232" t="s">
        <v>3255</v>
      </c>
      <c r="C802" s="285" t="s">
        <v>1057</v>
      </c>
      <c r="D802" s="279"/>
      <c r="E802" s="279" t="s">
        <v>3761</v>
      </c>
      <c r="F802" s="279" t="s">
        <v>3762</v>
      </c>
      <c r="G802" s="282">
        <v>17</v>
      </c>
      <c r="H802" s="282"/>
      <c r="I802" s="282"/>
      <c r="J802" s="282">
        <v>3</v>
      </c>
      <c r="K802" s="232">
        <f t="shared" si="49"/>
        <v>20</v>
      </c>
      <c r="L802" s="279" t="s">
        <v>3763</v>
      </c>
      <c r="M802" s="279" t="s">
        <v>3764</v>
      </c>
      <c r="N802" s="281" t="s">
        <v>3765</v>
      </c>
      <c r="O802" s="279" t="s">
        <v>3766</v>
      </c>
      <c r="P802" s="279"/>
      <c r="Q802" s="279"/>
    </row>
    <row r="803" spans="1:17" ht="16.5" customHeight="1">
      <c r="A803" s="232">
        <v>93</v>
      </c>
      <c r="B803" s="232" t="s">
        <v>3255</v>
      </c>
      <c r="C803" s="285" t="s">
        <v>1057</v>
      </c>
      <c r="D803" s="279"/>
      <c r="E803" s="279" t="s">
        <v>3767</v>
      </c>
      <c r="F803" s="279" t="s">
        <v>3768</v>
      </c>
      <c r="G803" s="282">
        <v>18</v>
      </c>
      <c r="H803" s="282"/>
      <c r="I803" s="282"/>
      <c r="J803" s="282">
        <v>2</v>
      </c>
      <c r="K803" s="232">
        <f t="shared" si="49"/>
        <v>20</v>
      </c>
      <c r="L803" s="279" t="s">
        <v>3769</v>
      </c>
      <c r="M803" s="279" t="s">
        <v>3768</v>
      </c>
      <c r="N803" s="281" t="s">
        <v>3770</v>
      </c>
      <c r="O803" s="279" t="s">
        <v>3771</v>
      </c>
      <c r="P803" s="279"/>
      <c r="Q803" s="279"/>
    </row>
    <row r="804" spans="1:17" ht="16.5" customHeight="1">
      <c r="A804" s="232">
        <v>94</v>
      </c>
      <c r="B804" s="232" t="s">
        <v>3255</v>
      </c>
      <c r="C804" s="285" t="s">
        <v>1057</v>
      </c>
      <c r="D804" s="279"/>
      <c r="E804" s="279" t="s">
        <v>3772</v>
      </c>
      <c r="F804" s="279" t="s">
        <v>3773</v>
      </c>
      <c r="G804" s="282">
        <v>27</v>
      </c>
      <c r="H804" s="282"/>
      <c r="I804" s="282"/>
      <c r="J804" s="282">
        <v>3</v>
      </c>
      <c r="K804" s="232">
        <f t="shared" si="49"/>
        <v>30</v>
      </c>
      <c r="L804" s="279" t="s">
        <v>3774</v>
      </c>
      <c r="M804" s="279" t="s">
        <v>3773</v>
      </c>
      <c r="N804" s="279" t="s">
        <v>3775</v>
      </c>
      <c r="O804" s="279" t="s">
        <v>3776</v>
      </c>
      <c r="P804" s="279"/>
      <c r="Q804" s="279"/>
    </row>
    <row r="805" spans="1:17" ht="16.5" customHeight="1">
      <c r="A805" s="232">
        <v>95</v>
      </c>
      <c r="B805" s="232" t="s">
        <v>3255</v>
      </c>
      <c r="C805" s="285" t="s">
        <v>1057</v>
      </c>
      <c r="D805" s="279"/>
      <c r="E805" s="279" t="s">
        <v>3777</v>
      </c>
      <c r="F805" s="279" t="s">
        <v>3778</v>
      </c>
      <c r="G805" s="282">
        <v>14</v>
      </c>
      <c r="H805" s="282"/>
      <c r="I805" s="282"/>
      <c r="J805" s="282">
        <v>6</v>
      </c>
      <c r="K805" s="232">
        <f t="shared" si="49"/>
        <v>20</v>
      </c>
      <c r="L805" s="279" t="s">
        <v>3779</v>
      </c>
      <c r="M805" s="279" t="s">
        <v>3778</v>
      </c>
      <c r="N805" s="281" t="s">
        <v>3780</v>
      </c>
      <c r="O805" s="279" t="s">
        <v>3781</v>
      </c>
      <c r="P805" s="279"/>
      <c r="Q805" s="279"/>
    </row>
    <row r="806" spans="1:17" ht="16.5" customHeight="1">
      <c r="A806" s="232">
        <v>96</v>
      </c>
      <c r="B806" s="232" t="s">
        <v>3255</v>
      </c>
      <c r="C806" s="285" t="s">
        <v>1057</v>
      </c>
      <c r="D806" s="279"/>
      <c r="E806" s="279" t="s">
        <v>3782</v>
      </c>
      <c r="F806" s="279" t="s">
        <v>3783</v>
      </c>
      <c r="G806" s="282">
        <v>20</v>
      </c>
      <c r="H806" s="282"/>
      <c r="I806" s="282"/>
      <c r="J806" s="282"/>
      <c r="K806" s="232">
        <f t="shared" si="49"/>
        <v>20</v>
      </c>
      <c r="L806" s="279" t="s">
        <v>3784</v>
      </c>
      <c r="M806" s="279" t="s">
        <v>3783</v>
      </c>
      <c r="N806" s="281" t="s">
        <v>3785</v>
      </c>
      <c r="O806" s="279" t="s">
        <v>3786</v>
      </c>
      <c r="P806" s="279"/>
      <c r="Q806" s="279"/>
    </row>
    <row r="807" spans="1:17" ht="16.5" customHeight="1">
      <c r="A807" s="232">
        <v>97</v>
      </c>
      <c r="B807" s="232" t="s">
        <v>3255</v>
      </c>
      <c r="C807" s="285" t="s">
        <v>1057</v>
      </c>
      <c r="D807" s="279"/>
      <c r="E807" s="279" t="s">
        <v>3787</v>
      </c>
      <c r="F807" s="279" t="s">
        <v>3788</v>
      </c>
      <c r="G807" s="282">
        <v>20</v>
      </c>
      <c r="H807" s="282"/>
      <c r="I807" s="282"/>
      <c r="J807" s="282"/>
      <c r="K807" s="232">
        <f t="shared" si="49"/>
        <v>20</v>
      </c>
      <c r="L807" s="279" t="s">
        <v>3789</v>
      </c>
      <c r="M807" s="279" t="s">
        <v>3790</v>
      </c>
      <c r="N807" s="281" t="s">
        <v>3791</v>
      </c>
      <c r="O807" s="279" t="s">
        <v>3792</v>
      </c>
      <c r="P807" s="279"/>
      <c r="Q807" s="279"/>
    </row>
    <row r="808" spans="1:17" ht="16.5" customHeight="1">
      <c r="A808" s="232">
        <v>98</v>
      </c>
      <c r="B808" s="232" t="s">
        <v>3255</v>
      </c>
      <c r="C808" s="285" t="s">
        <v>1057</v>
      </c>
      <c r="D808" s="279"/>
      <c r="E808" s="279" t="s">
        <v>3793</v>
      </c>
      <c r="F808" s="279" t="s">
        <v>3794</v>
      </c>
      <c r="G808" s="282">
        <v>26</v>
      </c>
      <c r="H808" s="282"/>
      <c r="I808" s="282"/>
      <c r="J808" s="282">
        <v>4</v>
      </c>
      <c r="K808" s="232">
        <f t="shared" si="49"/>
        <v>30</v>
      </c>
      <c r="L808" s="279" t="s">
        <v>3795</v>
      </c>
      <c r="M808" s="279" t="s">
        <v>3794</v>
      </c>
      <c r="N808" s="279" t="s">
        <v>3796</v>
      </c>
      <c r="O808" s="279" t="s">
        <v>3797</v>
      </c>
      <c r="P808" s="279"/>
      <c r="Q808" s="279"/>
    </row>
    <row r="809" spans="1:17" ht="16.5" customHeight="1">
      <c r="A809" s="232">
        <v>99</v>
      </c>
      <c r="B809" s="232" t="s">
        <v>3255</v>
      </c>
      <c r="C809" s="285" t="s">
        <v>1057</v>
      </c>
      <c r="D809" s="279"/>
      <c r="E809" s="279" t="s">
        <v>3798</v>
      </c>
      <c r="F809" s="279" t="s">
        <v>3799</v>
      </c>
      <c r="G809" s="282">
        <v>20</v>
      </c>
      <c r="H809" s="282"/>
      <c r="I809" s="282"/>
      <c r="J809" s="282"/>
      <c r="K809" s="232">
        <f t="shared" si="49"/>
        <v>20</v>
      </c>
      <c r="L809" s="279" t="s">
        <v>3800</v>
      </c>
      <c r="M809" s="279" t="s">
        <v>3799</v>
      </c>
      <c r="N809" s="279" t="s">
        <v>3801</v>
      </c>
      <c r="O809" s="279" t="s">
        <v>3802</v>
      </c>
      <c r="P809" s="279"/>
      <c r="Q809" s="279"/>
    </row>
  </sheetData>
  <mergeCells count="16">
    <mergeCell ref="O6:O7"/>
    <mergeCell ref="P6:P7"/>
    <mergeCell ref="Q6:Q7"/>
    <mergeCell ref="A1:Q1"/>
    <mergeCell ref="A3:Q4"/>
    <mergeCell ref="B5:D5"/>
    <mergeCell ref="A6:A7"/>
    <mergeCell ref="B6:B7"/>
    <mergeCell ref="C6:C7"/>
    <mergeCell ref="D6:D7"/>
    <mergeCell ref="G6:K6"/>
    <mergeCell ref="L6:L7"/>
    <mergeCell ref="M6:M7"/>
    <mergeCell ref="N6:N7"/>
    <mergeCell ref="E6:E7"/>
    <mergeCell ref="F6:F7"/>
  </mergeCells>
  <phoneticPr fontId="4" type="noConversion"/>
  <conditionalFormatting sqref="F9:F43">
    <cfRule type="expression" dxfId="2" priority="7" stopIfTrue="1">
      <formula>$D9=""</formula>
    </cfRule>
  </conditionalFormatting>
  <conditionalFormatting sqref="L9:M43">
    <cfRule type="expression" dxfId="1" priority="5" stopIfTrue="1">
      <formula>$D9=""</formula>
    </cfRule>
  </conditionalFormatting>
  <conditionalFormatting sqref="O9:P43">
    <cfRule type="expression" dxfId="0" priority="1" stopIfTrue="1">
      <formula>$D9=""</formula>
    </cfRule>
  </conditionalFormatting>
  <hyperlinks>
    <hyperlink ref="L393" r:id="rId1" display="www.california-hotel.co.kr" xr:uid="{00000000-0004-0000-0000-000000000000}"/>
    <hyperlink ref="L365" r:id="rId2" display="www.siheunghotel.net" xr:uid="{00000000-0004-0000-0000-000001000000}"/>
    <hyperlink ref="L508" r:id="rId3" display="www.lakehills.co.kr" xr:uid="{00000000-0004-0000-0000-000002000000}"/>
  </hyperlinks>
  <pageMargins left="0.70866141732283472" right="0.70866141732283472" top="0.74803149606299213" bottom="0.74803149606299213" header="0.31496062992125984" footer="0.31496062992125984"/>
  <pageSetup paperSize="8" scale="60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6"/>
  <sheetViews>
    <sheetView workbookViewId="0">
      <selection activeCell="G18" sqref="G18"/>
    </sheetView>
  </sheetViews>
  <sheetFormatPr defaultRowHeight="13.5"/>
  <cols>
    <col min="1" max="1" width="9" bestFit="1" customWidth="1"/>
    <col min="2" max="2" width="10.6640625" customWidth="1"/>
    <col min="3" max="3" width="16.6640625" customWidth="1"/>
    <col min="4" max="4" width="18.6640625" customWidth="1"/>
    <col min="5" max="8" width="10.6640625" customWidth="1"/>
    <col min="9" max="9" width="17.21875" customWidth="1"/>
    <col min="10" max="12" width="10.6640625" customWidth="1"/>
    <col min="13" max="13" width="10.21875" bestFit="1" customWidth="1"/>
    <col min="257" max="257" width="9" bestFit="1" customWidth="1"/>
    <col min="258" max="258" width="10.6640625" customWidth="1"/>
    <col min="259" max="259" width="16.6640625" customWidth="1"/>
    <col min="260" max="260" width="18.6640625" customWidth="1"/>
    <col min="261" max="264" width="10.6640625" customWidth="1"/>
    <col min="265" max="265" width="17.21875" customWidth="1"/>
    <col min="266" max="268" width="10.6640625" customWidth="1"/>
    <col min="269" max="269" width="10.21875" bestFit="1" customWidth="1"/>
    <col min="513" max="513" width="9" bestFit="1" customWidth="1"/>
    <col min="514" max="514" width="10.6640625" customWidth="1"/>
    <col min="515" max="515" width="16.6640625" customWidth="1"/>
    <col min="516" max="516" width="18.6640625" customWidth="1"/>
    <col min="517" max="520" width="10.6640625" customWidth="1"/>
    <col min="521" max="521" width="17.21875" customWidth="1"/>
    <col min="522" max="524" width="10.6640625" customWidth="1"/>
    <col min="525" max="525" width="10.21875" bestFit="1" customWidth="1"/>
    <col min="769" max="769" width="9" bestFit="1" customWidth="1"/>
    <col min="770" max="770" width="10.6640625" customWidth="1"/>
    <col min="771" max="771" width="16.6640625" customWidth="1"/>
    <col min="772" max="772" width="18.6640625" customWidth="1"/>
    <col min="773" max="776" width="10.6640625" customWidth="1"/>
    <col min="777" max="777" width="17.21875" customWidth="1"/>
    <col min="778" max="780" width="10.6640625" customWidth="1"/>
    <col min="781" max="781" width="10.21875" bestFit="1" customWidth="1"/>
    <col min="1025" max="1025" width="9" bestFit="1" customWidth="1"/>
    <col min="1026" max="1026" width="10.6640625" customWidth="1"/>
    <col min="1027" max="1027" width="16.6640625" customWidth="1"/>
    <col min="1028" max="1028" width="18.6640625" customWidth="1"/>
    <col min="1029" max="1032" width="10.6640625" customWidth="1"/>
    <col min="1033" max="1033" width="17.21875" customWidth="1"/>
    <col min="1034" max="1036" width="10.6640625" customWidth="1"/>
    <col min="1037" max="1037" width="10.21875" bestFit="1" customWidth="1"/>
    <col min="1281" max="1281" width="9" bestFit="1" customWidth="1"/>
    <col min="1282" max="1282" width="10.6640625" customWidth="1"/>
    <col min="1283" max="1283" width="16.6640625" customWidth="1"/>
    <col min="1284" max="1284" width="18.6640625" customWidth="1"/>
    <col min="1285" max="1288" width="10.6640625" customWidth="1"/>
    <col min="1289" max="1289" width="17.21875" customWidth="1"/>
    <col min="1290" max="1292" width="10.6640625" customWidth="1"/>
    <col min="1293" max="1293" width="10.21875" bestFit="1" customWidth="1"/>
    <col min="1537" max="1537" width="9" bestFit="1" customWidth="1"/>
    <col min="1538" max="1538" width="10.6640625" customWidth="1"/>
    <col min="1539" max="1539" width="16.6640625" customWidth="1"/>
    <col min="1540" max="1540" width="18.6640625" customWidth="1"/>
    <col min="1541" max="1544" width="10.6640625" customWidth="1"/>
    <col min="1545" max="1545" width="17.21875" customWidth="1"/>
    <col min="1546" max="1548" width="10.6640625" customWidth="1"/>
    <col min="1549" max="1549" width="10.21875" bestFit="1" customWidth="1"/>
    <col min="1793" max="1793" width="9" bestFit="1" customWidth="1"/>
    <col min="1794" max="1794" width="10.6640625" customWidth="1"/>
    <col min="1795" max="1795" width="16.6640625" customWidth="1"/>
    <col min="1796" max="1796" width="18.6640625" customWidth="1"/>
    <col min="1797" max="1800" width="10.6640625" customWidth="1"/>
    <col min="1801" max="1801" width="17.21875" customWidth="1"/>
    <col min="1802" max="1804" width="10.6640625" customWidth="1"/>
    <col min="1805" max="1805" width="10.21875" bestFit="1" customWidth="1"/>
    <col min="2049" max="2049" width="9" bestFit="1" customWidth="1"/>
    <col min="2050" max="2050" width="10.6640625" customWidth="1"/>
    <col min="2051" max="2051" width="16.6640625" customWidth="1"/>
    <col min="2052" max="2052" width="18.6640625" customWidth="1"/>
    <col min="2053" max="2056" width="10.6640625" customWidth="1"/>
    <col min="2057" max="2057" width="17.21875" customWidth="1"/>
    <col min="2058" max="2060" width="10.6640625" customWidth="1"/>
    <col min="2061" max="2061" width="10.21875" bestFit="1" customWidth="1"/>
    <col min="2305" max="2305" width="9" bestFit="1" customWidth="1"/>
    <col min="2306" max="2306" width="10.6640625" customWidth="1"/>
    <col min="2307" max="2307" width="16.6640625" customWidth="1"/>
    <col min="2308" max="2308" width="18.6640625" customWidth="1"/>
    <col min="2309" max="2312" width="10.6640625" customWidth="1"/>
    <col min="2313" max="2313" width="17.21875" customWidth="1"/>
    <col min="2314" max="2316" width="10.6640625" customWidth="1"/>
    <col min="2317" max="2317" width="10.21875" bestFit="1" customWidth="1"/>
    <col min="2561" max="2561" width="9" bestFit="1" customWidth="1"/>
    <col min="2562" max="2562" width="10.6640625" customWidth="1"/>
    <col min="2563" max="2563" width="16.6640625" customWidth="1"/>
    <col min="2564" max="2564" width="18.6640625" customWidth="1"/>
    <col min="2565" max="2568" width="10.6640625" customWidth="1"/>
    <col min="2569" max="2569" width="17.21875" customWidth="1"/>
    <col min="2570" max="2572" width="10.6640625" customWidth="1"/>
    <col min="2573" max="2573" width="10.21875" bestFit="1" customWidth="1"/>
    <col min="2817" max="2817" width="9" bestFit="1" customWidth="1"/>
    <col min="2818" max="2818" width="10.6640625" customWidth="1"/>
    <col min="2819" max="2819" width="16.6640625" customWidth="1"/>
    <col min="2820" max="2820" width="18.6640625" customWidth="1"/>
    <col min="2821" max="2824" width="10.6640625" customWidth="1"/>
    <col min="2825" max="2825" width="17.21875" customWidth="1"/>
    <col min="2826" max="2828" width="10.6640625" customWidth="1"/>
    <col min="2829" max="2829" width="10.21875" bestFit="1" customWidth="1"/>
    <col min="3073" max="3073" width="9" bestFit="1" customWidth="1"/>
    <col min="3074" max="3074" width="10.6640625" customWidth="1"/>
    <col min="3075" max="3075" width="16.6640625" customWidth="1"/>
    <col min="3076" max="3076" width="18.6640625" customWidth="1"/>
    <col min="3077" max="3080" width="10.6640625" customWidth="1"/>
    <col min="3081" max="3081" width="17.21875" customWidth="1"/>
    <col min="3082" max="3084" width="10.6640625" customWidth="1"/>
    <col min="3085" max="3085" width="10.21875" bestFit="1" customWidth="1"/>
    <col min="3329" max="3329" width="9" bestFit="1" customWidth="1"/>
    <col min="3330" max="3330" width="10.6640625" customWidth="1"/>
    <col min="3331" max="3331" width="16.6640625" customWidth="1"/>
    <col min="3332" max="3332" width="18.6640625" customWidth="1"/>
    <col min="3333" max="3336" width="10.6640625" customWidth="1"/>
    <col min="3337" max="3337" width="17.21875" customWidth="1"/>
    <col min="3338" max="3340" width="10.6640625" customWidth="1"/>
    <col min="3341" max="3341" width="10.21875" bestFit="1" customWidth="1"/>
    <col min="3585" max="3585" width="9" bestFit="1" customWidth="1"/>
    <col min="3586" max="3586" width="10.6640625" customWidth="1"/>
    <col min="3587" max="3587" width="16.6640625" customWidth="1"/>
    <col min="3588" max="3588" width="18.6640625" customWidth="1"/>
    <col min="3589" max="3592" width="10.6640625" customWidth="1"/>
    <col min="3593" max="3593" width="17.21875" customWidth="1"/>
    <col min="3594" max="3596" width="10.6640625" customWidth="1"/>
    <col min="3597" max="3597" width="10.21875" bestFit="1" customWidth="1"/>
    <col min="3841" max="3841" width="9" bestFit="1" customWidth="1"/>
    <col min="3842" max="3842" width="10.6640625" customWidth="1"/>
    <col min="3843" max="3843" width="16.6640625" customWidth="1"/>
    <col min="3844" max="3844" width="18.6640625" customWidth="1"/>
    <col min="3845" max="3848" width="10.6640625" customWidth="1"/>
    <col min="3849" max="3849" width="17.21875" customWidth="1"/>
    <col min="3850" max="3852" width="10.6640625" customWidth="1"/>
    <col min="3853" max="3853" width="10.21875" bestFit="1" customWidth="1"/>
    <col min="4097" max="4097" width="9" bestFit="1" customWidth="1"/>
    <col min="4098" max="4098" width="10.6640625" customWidth="1"/>
    <col min="4099" max="4099" width="16.6640625" customWidth="1"/>
    <col min="4100" max="4100" width="18.6640625" customWidth="1"/>
    <col min="4101" max="4104" width="10.6640625" customWidth="1"/>
    <col min="4105" max="4105" width="17.21875" customWidth="1"/>
    <col min="4106" max="4108" width="10.6640625" customWidth="1"/>
    <col min="4109" max="4109" width="10.21875" bestFit="1" customWidth="1"/>
    <col min="4353" max="4353" width="9" bestFit="1" customWidth="1"/>
    <col min="4354" max="4354" width="10.6640625" customWidth="1"/>
    <col min="4355" max="4355" width="16.6640625" customWidth="1"/>
    <col min="4356" max="4356" width="18.6640625" customWidth="1"/>
    <col min="4357" max="4360" width="10.6640625" customWidth="1"/>
    <col min="4361" max="4361" width="17.21875" customWidth="1"/>
    <col min="4362" max="4364" width="10.6640625" customWidth="1"/>
    <col min="4365" max="4365" width="10.21875" bestFit="1" customWidth="1"/>
    <col min="4609" max="4609" width="9" bestFit="1" customWidth="1"/>
    <col min="4610" max="4610" width="10.6640625" customWidth="1"/>
    <col min="4611" max="4611" width="16.6640625" customWidth="1"/>
    <col min="4612" max="4612" width="18.6640625" customWidth="1"/>
    <col min="4613" max="4616" width="10.6640625" customWidth="1"/>
    <col min="4617" max="4617" width="17.21875" customWidth="1"/>
    <col min="4618" max="4620" width="10.6640625" customWidth="1"/>
    <col min="4621" max="4621" width="10.21875" bestFit="1" customWidth="1"/>
    <col min="4865" max="4865" width="9" bestFit="1" customWidth="1"/>
    <col min="4866" max="4866" width="10.6640625" customWidth="1"/>
    <col min="4867" max="4867" width="16.6640625" customWidth="1"/>
    <col min="4868" max="4868" width="18.6640625" customWidth="1"/>
    <col min="4869" max="4872" width="10.6640625" customWidth="1"/>
    <col min="4873" max="4873" width="17.21875" customWidth="1"/>
    <col min="4874" max="4876" width="10.6640625" customWidth="1"/>
    <col min="4877" max="4877" width="10.21875" bestFit="1" customWidth="1"/>
    <col min="5121" max="5121" width="9" bestFit="1" customWidth="1"/>
    <col min="5122" max="5122" width="10.6640625" customWidth="1"/>
    <col min="5123" max="5123" width="16.6640625" customWidth="1"/>
    <col min="5124" max="5124" width="18.6640625" customWidth="1"/>
    <col min="5125" max="5128" width="10.6640625" customWidth="1"/>
    <col min="5129" max="5129" width="17.21875" customWidth="1"/>
    <col min="5130" max="5132" width="10.6640625" customWidth="1"/>
    <col min="5133" max="5133" width="10.21875" bestFit="1" customWidth="1"/>
    <col min="5377" max="5377" width="9" bestFit="1" customWidth="1"/>
    <col min="5378" max="5378" width="10.6640625" customWidth="1"/>
    <col min="5379" max="5379" width="16.6640625" customWidth="1"/>
    <col min="5380" max="5380" width="18.6640625" customWidth="1"/>
    <col min="5381" max="5384" width="10.6640625" customWidth="1"/>
    <col min="5385" max="5385" width="17.21875" customWidth="1"/>
    <col min="5386" max="5388" width="10.6640625" customWidth="1"/>
    <col min="5389" max="5389" width="10.21875" bestFit="1" customWidth="1"/>
    <col min="5633" max="5633" width="9" bestFit="1" customWidth="1"/>
    <col min="5634" max="5634" width="10.6640625" customWidth="1"/>
    <col min="5635" max="5635" width="16.6640625" customWidth="1"/>
    <col min="5636" max="5636" width="18.6640625" customWidth="1"/>
    <col min="5637" max="5640" width="10.6640625" customWidth="1"/>
    <col min="5641" max="5641" width="17.21875" customWidth="1"/>
    <col min="5642" max="5644" width="10.6640625" customWidth="1"/>
    <col min="5645" max="5645" width="10.21875" bestFit="1" customWidth="1"/>
    <col min="5889" max="5889" width="9" bestFit="1" customWidth="1"/>
    <col min="5890" max="5890" width="10.6640625" customWidth="1"/>
    <col min="5891" max="5891" width="16.6640625" customWidth="1"/>
    <col min="5892" max="5892" width="18.6640625" customWidth="1"/>
    <col min="5893" max="5896" width="10.6640625" customWidth="1"/>
    <col min="5897" max="5897" width="17.21875" customWidth="1"/>
    <col min="5898" max="5900" width="10.6640625" customWidth="1"/>
    <col min="5901" max="5901" width="10.21875" bestFit="1" customWidth="1"/>
    <col min="6145" max="6145" width="9" bestFit="1" customWidth="1"/>
    <col min="6146" max="6146" width="10.6640625" customWidth="1"/>
    <col min="6147" max="6147" width="16.6640625" customWidth="1"/>
    <col min="6148" max="6148" width="18.6640625" customWidth="1"/>
    <col min="6149" max="6152" width="10.6640625" customWidth="1"/>
    <col min="6153" max="6153" width="17.21875" customWidth="1"/>
    <col min="6154" max="6156" width="10.6640625" customWidth="1"/>
    <col min="6157" max="6157" width="10.21875" bestFit="1" customWidth="1"/>
    <col min="6401" max="6401" width="9" bestFit="1" customWidth="1"/>
    <col min="6402" max="6402" width="10.6640625" customWidth="1"/>
    <col min="6403" max="6403" width="16.6640625" customWidth="1"/>
    <col min="6404" max="6404" width="18.6640625" customWidth="1"/>
    <col min="6405" max="6408" width="10.6640625" customWidth="1"/>
    <col min="6409" max="6409" width="17.21875" customWidth="1"/>
    <col min="6410" max="6412" width="10.6640625" customWidth="1"/>
    <col min="6413" max="6413" width="10.21875" bestFit="1" customWidth="1"/>
    <col min="6657" max="6657" width="9" bestFit="1" customWidth="1"/>
    <col min="6658" max="6658" width="10.6640625" customWidth="1"/>
    <col min="6659" max="6659" width="16.6640625" customWidth="1"/>
    <col min="6660" max="6660" width="18.6640625" customWidth="1"/>
    <col min="6661" max="6664" width="10.6640625" customWidth="1"/>
    <col min="6665" max="6665" width="17.21875" customWidth="1"/>
    <col min="6666" max="6668" width="10.6640625" customWidth="1"/>
    <col min="6669" max="6669" width="10.21875" bestFit="1" customWidth="1"/>
    <col min="6913" max="6913" width="9" bestFit="1" customWidth="1"/>
    <col min="6914" max="6914" width="10.6640625" customWidth="1"/>
    <col min="6915" max="6915" width="16.6640625" customWidth="1"/>
    <col min="6916" max="6916" width="18.6640625" customWidth="1"/>
    <col min="6917" max="6920" width="10.6640625" customWidth="1"/>
    <col min="6921" max="6921" width="17.21875" customWidth="1"/>
    <col min="6922" max="6924" width="10.6640625" customWidth="1"/>
    <col min="6925" max="6925" width="10.21875" bestFit="1" customWidth="1"/>
    <col min="7169" max="7169" width="9" bestFit="1" customWidth="1"/>
    <col min="7170" max="7170" width="10.6640625" customWidth="1"/>
    <col min="7171" max="7171" width="16.6640625" customWidth="1"/>
    <col min="7172" max="7172" width="18.6640625" customWidth="1"/>
    <col min="7173" max="7176" width="10.6640625" customWidth="1"/>
    <col min="7177" max="7177" width="17.21875" customWidth="1"/>
    <col min="7178" max="7180" width="10.6640625" customWidth="1"/>
    <col min="7181" max="7181" width="10.21875" bestFit="1" customWidth="1"/>
    <col min="7425" max="7425" width="9" bestFit="1" customWidth="1"/>
    <col min="7426" max="7426" width="10.6640625" customWidth="1"/>
    <col min="7427" max="7427" width="16.6640625" customWidth="1"/>
    <col min="7428" max="7428" width="18.6640625" customWidth="1"/>
    <col min="7429" max="7432" width="10.6640625" customWidth="1"/>
    <col min="7433" max="7433" width="17.21875" customWidth="1"/>
    <col min="7434" max="7436" width="10.6640625" customWidth="1"/>
    <col min="7437" max="7437" width="10.21875" bestFit="1" customWidth="1"/>
    <col min="7681" max="7681" width="9" bestFit="1" customWidth="1"/>
    <col min="7682" max="7682" width="10.6640625" customWidth="1"/>
    <col min="7683" max="7683" width="16.6640625" customWidth="1"/>
    <col min="7684" max="7684" width="18.6640625" customWidth="1"/>
    <col min="7685" max="7688" width="10.6640625" customWidth="1"/>
    <col min="7689" max="7689" width="17.21875" customWidth="1"/>
    <col min="7690" max="7692" width="10.6640625" customWidth="1"/>
    <col min="7693" max="7693" width="10.21875" bestFit="1" customWidth="1"/>
    <col min="7937" max="7937" width="9" bestFit="1" customWidth="1"/>
    <col min="7938" max="7938" width="10.6640625" customWidth="1"/>
    <col min="7939" max="7939" width="16.6640625" customWidth="1"/>
    <col min="7940" max="7940" width="18.6640625" customWidth="1"/>
    <col min="7941" max="7944" width="10.6640625" customWidth="1"/>
    <col min="7945" max="7945" width="17.21875" customWidth="1"/>
    <col min="7946" max="7948" width="10.6640625" customWidth="1"/>
    <col min="7949" max="7949" width="10.21875" bestFit="1" customWidth="1"/>
    <col min="8193" max="8193" width="9" bestFit="1" customWidth="1"/>
    <col min="8194" max="8194" width="10.6640625" customWidth="1"/>
    <col min="8195" max="8195" width="16.6640625" customWidth="1"/>
    <col min="8196" max="8196" width="18.6640625" customWidth="1"/>
    <col min="8197" max="8200" width="10.6640625" customWidth="1"/>
    <col min="8201" max="8201" width="17.21875" customWidth="1"/>
    <col min="8202" max="8204" width="10.6640625" customWidth="1"/>
    <col min="8205" max="8205" width="10.21875" bestFit="1" customWidth="1"/>
    <col min="8449" max="8449" width="9" bestFit="1" customWidth="1"/>
    <col min="8450" max="8450" width="10.6640625" customWidth="1"/>
    <col min="8451" max="8451" width="16.6640625" customWidth="1"/>
    <col min="8452" max="8452" width="18.6640625" customWidth="1"/>
    <col min="8453" max="8456" width="10.6640625" customWidth="1"/>
    <col min="8457" max="8457" width="17.21875" customWidth="1"/>
    <col min="8458" max="8460" width="10.6640625" customWidth="1"/>
    <col min="8461" max="8461" width="10.21875" bestFit="1" customWidth="1"/>
    <col min="8705" max="8705" width="9" bestFit="1" customWidth="1"/>
    <col min="8706" max="8706" width="10.6640625" customWidth="1"/>
    <col min="8707" max="8707" width="16.6640625" customWidth="1"/>
    <col min="8708" max="8708" width="18.6640625" customWidth="1"/>
    <col min="8709" max="8712" width="10.6640625" customWidth="1"/>
    <col min="8713" max="8713" width="17.21875" customWidth="1"/>
    <col min="8714" max="8716" width="10.6640625" customWidth="1"/>
    <col min="8717" max="8717" width="10.21875" bestFit="1" customWidth="1"/>
    <col min="8961" max="8961" width="9" bestFit="1" customWidth="1"/>
    <col min="8962" max="8962" width="10.6640625" customWidth="1"/>
    <col min="8963" max="8963" width="16.6640625" customWidth="1"/>
    <col min="8964" max="8964" width="18.6640625" customWidth="1"/>
    <col min="8965" max="8968" width="10.6640625" customWidth="1"/>
    <col min="8969" max="8969" width="17.21875" customWidth="1"/>
    <col min="8970" max="8972" width="10.6640625" customWidth="1"/>
    <col min="8973" max="8973" width="10.21875" bestFit="1" customWidth="1"/>
    <col min="9217" max="9217" width="9" bestFit="1" customWidth="1"/>
    <col min="9218" max="9218" width="10.6640625" customWidth="1"/>
    <col min="9219" max="9219" width="16.6640625" customWidth="1"/>
    <col min="9220" max="9220" width="18.6640625" customWidth="1"/>
    <col min="9221" max="9224" width="10.6640625" customWidth="1"/>
    <col min="9225" max="9225" width="17.21875" customWidth="1"/>
    <col min="9226" max="9228" width="10.6640625" customWidth="1"/>
    <col min="9229" max="9229" width="10.21875" bestFit="1" customWidth="1"/>
    <col min="9473" max="9473" width="9" bestFit="1" customWidth="1"/>
    <col min="9474" max="9474" width="10.6640625" customWidth="1"/>
    <col min="9475" max="9475" width="16.6640625" customWidth="1"/>
    <col min="9476" max="9476" width="18.6640625" customWidth="1"/>
    <col min="9477" max="9480" width="10.6640625" customWidth="1"/>
    <col min="9481" max="9481" width="17.21875" customWidth="1"/>
    <col min="9482" max="9484" width="10.6640625" customWidth="1"/>
    <col min="9485" max="9485" width="10.21875" bestFit="1" customWidth="1"/>
    <col min="9729" max="9729" width="9" bestFit="1" customWidth="1"/>
    <col min="9730" max="9730" width="10.6640625" customWidth="1"/>
    <col min="9731" max="9731" width="16.6640625" customWidth="1"/>
    <col min="9732" max="9732" width="18.6640625" customWidth="1"/>
    <col min="9733" max="9736" width="10.6640625" customWidth="1"/>
    <col min="9737" max="9737" width="17.21875" customWidth="1"/>
    <col min="9738" max="9740" width="10.6640625" customWidth="1"/>
    <col min="9741" max="9741" width="10.21875" bestFit="1" customWidth="1"/>
    <col min="9985" max="9985" width="9" bestFit="1" customWidth="1"/>
    <col min="9986" max="9986" width="10.6640625" customWidth="1"/>
    <col min="9987" max="9987" width="16.6640625" customWidth="1"/>
    <col min="9988" max="9988" width="18.6640625" customWidth="1"/>
    <col min="9989" max="9992" width="10.6640625" customWidth="1"/>
    <col min="9993" max="9993" width="17.21875" customWidth="1"/>
    <col min="9994" max="9996" width="10.6640625" customWidth="1"/>
    <col min="9997" max="9997" width="10.21875" bestFit="1" customWidth="1"/>
    <col min="10241" max="10241" width="9" bestFit="1" customWidth="1"/>
    <col min="10242" max="10242" width="10.6640625" customWidth="1"/>
    <col min="10243" max="10243" width="16.6640625" customWidth="1"/>
    <col min="10244" max="10244" width="18.6640625" customWidth="1"/>
    <col min="10245" max="10248" width="10.6640625" customWidth="1"/>
    <col min="10249" max="10249" width="17.21875" customWidth="1"/>
    <col min="10250" max="10252" width="10.6640625" customWidth="1"/>
    <col min="10253" max="10253" width="10.21875" bestFit="1" customWidth="1"/>
    <col min="10497" max="10497" width="9" bestFit="1" customWidth="1"/>
    <col min="10498" max="10498" width="10.6640625" customWidth="1"/>
    <col min="10499" max="10499" width="16.6640625" customWidth="1"/>
    <col min="10500" max="10500" width="18.6640625" customWidth="1"/>
    <col min="10501" max="10504" width="10.6640625" customWidth="1"/>
    <col min="10505" max="10505" width="17.21875" customWidth="1"/>
    <col min="10506" max="10508" width="10.6640625" customWidth="1"/>
    <col min="10509" max="10509" width="10.21875" bestFit="1" customWidth="1"/>
    <col min="10753" max="10753" width="9" bestFit="1" customWidth="1"/>
    <col min="10754" max="10754" width="10.6640625" customWidth="1"/>
    <col min="10755" max="10755" width="16.6640625" customWidth="1"/>
    <col min="10756" max="10756" width="18.6640625" customWidth="1"/>
    <col min="10757" max="10760" width="10.6640625" customWidth="1"/>
    <col min="10761" max="10761" width="17.21875" customWidth="1"/>
    <col min="10762" max="10764" width="10.6640625" customWidth="1"/>
    <col min="10765" max="10765" width="10.21875" bestFit="1" customWidth="1"/>
    <col min="11009" max="11009" width="9" bestFit="1" customWidth="1"/>
    <col min="11010" max="11010" width="10.6640625" customWidth="1"/>
    <col min="11011" max="11011" width="16.6640625" customWidth="1"/>
    <col min="11012" max="11012" width="18.6640625" customWidth="1"/>
    <col min="11013" max="11016" width="10.6640625" customWidth="1"/>
    <col min="11017" max="11017" width="17.21875" customWidth="1"/>
    <col min="11018" max="11020" width="10.6640625" customWidth="1"/>
    <col min="11021" max="11021" width="10.21875" bestFit="1" customWidth="1"/>
    <col min="11265" max="11265" width="9" bestFit="1" customWidth="1"/>
    <col min="11266" max="11266" width="10.6640625" customWidth="1"/>
    <col min="11267" max="11267" width="16.6640625" customWidth="1"/>
    <col min="11268" max="11268" width="18.6640625" customWidth="1"/>
    <col min="11269" max="11272" width="10.6640625" customWidth="1"/>
    <col min="11273" max="11273" width="17.21875" customWidth="1"/>
    <col min="11274" max="11276" width="10.6640625" customWidth="1"/>
    <col min="11277" max="11277" width="10.21875" bestFit="1" customWidth="1"/>
    <col min="11521" max="11521" width="9" bestFit="1" customWidth="1"/>
    <col min="11522" max="11522" width="10.6640625" customWidth="1"/>
    <col min="11523" max="11523" width="16.6640625" customWidth="1"/>
    <col min="11524" max="11524" width="18.6640625" customWidth="1"/>
    <col min="11525" max="11528" width="10.6640625" customWidth="1"/>
    <col min="11529" max="11529" width="17.21875" customWidth="1"/>
    <col min="11530" max="11532" width="10.6640625" customWidth="1"/>
    <col min="11533" max="11533" width="10.21875" bestFit="1" customWidth="1"/>
    <col min="11777" max="11777" width="9" bestFit="1" customWidth="1"/>
    <col min="11778" max="11778" width="10.6640625" customWidth="1"/>
    <col min="11779" max="11779" width="16.6640625" customWidth="1"/>
    <col min="11780" max="11780" width="18.6640625" customWidth="1"/>
    <col min="11781" max="11784" width="10.6640625" customWidth="1"/>
    <col min="11785" max="11785" width="17.21875" customWidth="1"/>
    <col min="11786" max="11788" width="10.6640625" customWidth="1"/>
    <col min="11789" max="11789" width="10.21875" bestFit="1" customWidth="1"/>
    <col min="12033" max="12033" width="9" bestFit="1" customWidth="1"/>
    <col min="12034" max="12034" width="10.6640625" customWidth="1"/>
    <col min="12035" max="12035" width="16.6640625" customWidth="1"/>
    <col min="12036" max="12036" width="18.6640625" customWidth="1"/>
    <col min="12037" max="12040" width="10.6640625" customWidth="1"/>
    <col min="12041" max="12041" width="17.21875" customWidth="1"/>
    <col min="12042" max="12044" width="10.6640625" customWidth="1"/>
    <col min="12045" max="12045" width="10.21875" bestFit="1" customWidth="1"/>
    <col min="12289" max="12289" width="9" bestFit="1" customWidth="1"/>
    <col min="12290" max="12290" width="10.6640625" customWidth="1"/>
    <col min="12291" max="12291" width="16.6640625" customWidth="1"/>
    <col min="12292" max="12292" width="18.6640625" customWidth="1"/>
    <col min="12293" max="12296" width="10.6640625" customWidth="1"/>
    <col min="12297" max="12297" width="17.21875" customWidth="1"/>
    <col min="12298" max="12300" width="10.6640625" customWidth="1"/>
    <col min="12301" max="12301" width="10.21875" bestFit="1" customWidth="1"/>
    <col min="12545" max="12545" width="9" bestFit="1" customWidth="1"/>
    <col min="12546" max="12546" width="10.6640625" customWidth="1"/>
    <col min="12547" max="12547" width="16.6640625" customWidth="1"/>
    <col min="12548" max="12548" width="18.6640625" customWidth="1"/>
    <col min="12549" max="12552" width="10.6640625" customWidth="1"/>
    <col min="12553" max="12553" width="17.21875" customWidth="1"/>
    <col min="12554" max="12556" width="10.6640625" customWidth="1"/>
    <col min="12557" max="12557" width="10.21875" bestFit="1" customWidth="1"/>
    <col min="12801" max="12801" width="9" bestFit="1" customWidth="1"/>
    <col min="12802" max="12802" width="10.6640625" customWidth="1"/>
    <col min="12803" max="12803" width="16.6640625" customWidth="1"/>
    <col min="12804" max="12804" width="18.6640625" customWidth="1"/>
    <col min="12805" max="12808" width="10.6640625" customWidth="1"/>
    <col min="12809" max="12809" width="17.21875" customWidth="1"/>
    <col min="12810" max="12812" width="10.6640625" customWidth="1"/>
    <col min="12813" max="12813" width="10.21875" bestFit="1" customWidth="1"/>
    <col min="13057" max="13057" width="9" bestFit="1" customWidth="1"/>
    <col min="13058" max="13058" width="10.6640625" customWidth="1"/>
    <col min="13059" max="13059" width="16.6640625" customWidth="1"/>
    <col min="13060" max="13060" width="18.6640625" customWidth="1"/>
    <col min="13061" max="13064" width="10.6640625" customWidth="1"/>
    <col min="13065" max="13065" width="17.21875" customWidth="1"/>
    <col min="13066" max="13068" width="10.6640625" customWidth="1"/>
    <col min="13069" max="13069" width="10.21875" bestFit="1" customWidth="1"/>
    <col min="13313" max="13313" width="9" bestFit="1" customWidth="1"/>
    <col min="13314" max="13314" width="10.6640625" customWidth="1"/>
    <col min="13315" max="13315" width="16.6640625" customWidth="1"/>
    <col min="13316" max="13316" width="18.6640625" customWidth="1"/>
    <col min="13317" max="13320" width="10.6640625" customWidth="1"/>
    <col min="13321" max="13321" width="17.21875" customWidth="1"/>
    <col min="13322" max="13324" width="10.6640625" customWidth="1"/>
    <col min="13325" max="13325" width="10.21875" bestFit="1" customWidth="1"/>
    <col min="13569" max="13569" width="9" bestFit="1" customWidth="1"/>
    <col min="13570" max="13570" width="10.6640625" customWidth="1"/>
    <col min="13571" max="13571" width="16.6640625" customWidth="1"/>
    <col min="13572" max="13572" width="18.6640625" customWidth="1"/>
    <col min="13573" max="13576" width="10.6640625" customWidth="1"/>
    <col min="13577" max="13577" width="17.21875" customWidth="1"/>
    <col min="13578" max="13580" width="10.6640625" customWidth="1"/>
    <col min="13581" max="13581" width="10.21875" bestFit="1" customWidth="1"/>
    <col min="13825" max="13825" width="9" bestFit="1" customWidth="1"/>
    <col min="13826" max="13826" width="10.6640625" customWidth="1"/>
    <col min="13827" max="13827" width="16.6640625" customWidth="1"/>
    <col min="13828" max="13828" width="18.6640625" customWidth="1"/>
    <col min="13829" max="13832" width="10.6640625" customWidth="1"/>
    <col min="13833" max="13833" width="17.21875" customWidth="1"/>
    <col min="13834" max="13836" width="10.6640625" customWidth="1"/>
    <col min="13837" max="13837" width="10.21875" bestFit="1" customWidth="1"/>
    <col min="14081" max="14081" width="9" bestFit="1" customWidth="1"/>
    <col min="14082" max="14082" width="10.6640625" customWidth="1"/>
    <col min="14083" max="14083" width="16.6640625" customWidth="1"/>
    <col min="14084" max="14084" width="18.6640625" customWidth="1"/>
    <col min="14085" max="14088" width="10.6640625" customWidth="1"/>
    <col min="14089" max="14089" width="17.21875" customWidth="1"/>
    <col min="14090" max="14092" width="10.6640625" customWidth="1"/>
    <col min="14093" max="14093" width="10.21875" bestFit="1" customWidth="1"/>
    <col min="14337" max="14337" width="9" bestFit="1" customWidth="1"/>
    <col min="14338" max="14338" width="10.6640625" customWidth="1"/>
    <col min="14339" max="14339" width="16.6640625" customWidth="1"/>
    <col min="14340" max="14340" width="18.6640625" customWidth="1"/>
    <col min="14341" max="14344" width="10.6640625" customWidth="1"/>
    <col min="14345" max="14345" width="17.21875" customWidth="1"/>
    <col min="14346" max="14348" width="10.6640625" customWidth="1"/>
    <col min="14349" max="14349" width="10.21875" bestFit="1" customWidth="1"/>
    <col min="14593" max="14593" width="9" bestFit="1" customWidth="1"/>
    <col min="14594" max="14594" width="10.6640625" customWidth="1"/>
    <col min="14595" max="14595" width="16.6640625" customWidth="1"/>
    <col min="14596" max="14596" width="18.6640625" customWidth="1"/>
    <col min="14597" max="14600" width="10.6640625" customWidth="1"/>
    <col min="14601" max="14601" width="17.21875" customWidth="1"/>
    <col min="14602" max="14604" width="10.6640625" customWidth="1"/>
    <col min="14605" max="14605" width="10.21875" bestFit="1" customWidth="1"/>
    <col min="14849" max="14849" width="9" bestFit="1" customWidth="1"/>
    <col min="14850" max="14850" width="10.6640625" customWidth="1"/>
    <col min="14851" max="14851" width="16.6640625" customWidth="1"/>
    <col min="14852" max="14852" width="18.6640625" customWidth="1"/>
    <col min="14853" max="14856" width="10.6640625" customWidth="1"/>
    <col min="14857" max="14857" width="17.21875" customWidth="1"/>
    <col min="14858" max="14860" width="10.6640625" customWidth="1"/>
    <col min="14861" max="14861" width="10.21875" bestFit="1" customWidth="1"/>
    <col min="15105" max="15105" width="9" bestFit="1" customWidth="1"/>
    <col min="15106" max="15106" width="10.6640625" customWidth="1"/>
    <col min="15107" max="15107" width="16.6640625" customWidth="1"/>
    <col min="15108" max="15108" width="18.6640625" customWidth="1"/>
    <col min="15109" max="15112" width="10.6640625" customWidth="1"/>
    <col min="15113" max="15113" width="17.21875" customWidth="1"/>
    <col min="15114" max="15116" width="10.6640625" customWidth="1"/>
    <col min="15117" max="15117" width="10.21875" bestFit="1" customWidth="1"/>
    <col min="15361" max="15361" width="9" bestFit="1" customWidth="1"/>
    <col min="15362" max="15362" width="10.6640625" customWidth="1"/>
    <col min="15363" max="15363" width="16.6640625" customWidth="1"/>
    <col min="15364" max="15364" width="18.6640625" customWidth="1"/>
    <col min="15365" max="15368" width="10.6640625" customWidth="1"/>
    <col min="15369" max="15369" width="17.21875" customWidth="1"/>
    <col min="15370" max="15372" width="10.6640625" customWidth="1"/>
    <col min="15373" max="15373" width="10.21875" bestFit="1" customWidth="1"/>
    <col min="15617" max="15617" width="9" bestFit="1" customWidth="1"/>
    <col min="15618" max="15618" width="10.6640625" customWidth="1"/>
    <col min="15619" max="15619" width="16.6640625" customWidth="1"/>
    <col min="15620" max="15620" width="18.6640625" customWidth="1"/>
    <col min="15621" max="15624" width="10.6640625" customWidth="1"/>
    <col min="15625" max="15625" width="17.21875" customWidth="1"/>
    <col min="15626" max="15628" width="10.6640625" customWidth="1"/>
    <col min="15629" max="15629" width="10.21875" bestFit="1" customWidth="1"/>
    <col min="15873" max="15873" width="9" bestFit="1" customWidth="1"/>
    <col min="15874" max="15874" width="10.6640625" customWidth="1"/>
    <col min="15875" max="15875" width="16.6640625" customWidth="1"/>
    <col min="15876" max="15876" width="18.6640625" customWidth="1"/>
    <col min="15877" max="15880" width="10.6640625" customWidth="1"/>
    <col min="15881" max="15881" width="17.21875" customWidth="1"/>
    <col min="15882" max="15884" width="10.6640625" customWidth="1"/>
    <col min="15885" max="15885" width="10.21875" bestFit="1" customWidth="1"/>
    <col min="16129" max="16129" width="9" bestFit="1" customWidth="1"/>
    <col min="16130" max="16130" width="10.6640625" customWidth="1"/>
    <col min="16131" max="16131" width="16.6640625" customWidth="1"/>
    <col min="16132" max="16132" width="18.6640625" customWidth="1"/>
    <col min="16133" max="16136" width="10.6640625" customWidth="1"/>
    <col min="16137" max="16137" width="17.21875" customWidth="1"/>
    <col min="16138" max="16140" width="10.6640625" customWidth="1"/>
    <col min="16141" max="16141" width="10.21875" bestFit="1" customWidth="1"/>
  </cols>
  <sheetData>
    <row r="1" spans="1:14" ht="31.5" customHeight="1">
      <c r="A1" s="468" t="s">
        <v>4242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390"/>
    </row>
    <row r="2" spans="1:14">
      <c r="A2" s="391"/>
      <c r="B2" s="392"/>
      <c r="C2" s="393"/>
      <c r="D2" s="392"/>
      <c r="E2" s="394"/>
      <c r="F2" s="394"/>
      <c r="G2" s="394"/>
      <c r="H2" s="394"/>
      <c r="I2" s="393"/>
      <c r="J2" s="392"/>
      <c r="K2" s="392"/>
      <c r="L2" s="395"/>
      <c r="M2" s="395"/>
    </row>
    <row r="3" spans="1:14" ht="21.75" customHeight="1">
      <c r="A3" s="469" t="s">
        <v>4236</v>
      </c>
      <c r="B3" s="456" t="s">
        <v>4237</v>
      </c>
      <c r="C3" s="456" t="s">
        <v>4243</v>
      </c>
      <c r="D3" s="456" t="s">
        <v>4244</v>
      </c>
      <c r="E3" s="465" t="s">
        <v>4245</v>
      </c>
      <c r="F3" s="465"/>
      <c r="G3" s="465"/>
      <c r="H3" s="465"/>
      <c r="I3" s="456" t="s">
        <v>4238</v>
      </c>
      <c r="J3" s="456" t="s">
        <v>4246</v>
      </c>
      <c r="K3" s="456" t="s">
        <v>4247</v>
      </c>
      <c r="L3" s="456" t="s">
        <v>7</v>
      </c>
      <c r="M3" s="457" t="s">
        <v>6</v>
      </c>
      <c r="N3" s="459" t="s">
        <v>4239</v>
      </c>
    </row>
    <row r="4" spans="1:14" ht="40.5">
      <c r="A4" s="469"/>
      <c r="B4" s="456"/>
      <c r="C4" s="456"/>
      <c r="D4" s="456"/>
      <c r="E4" s="7" t="s">
        <v>4248</v>
      </c>
      <c r="F4" s="7" t="s">
        <v>4249</v>
      </c>
      <c r="G4" s="7" t="s">
        <v>4250</v>
      </c>
      <c r="H4" s="7" t="s">
        <v>4240</v>
      </c>
      <c r="I4" s="456"/>
      <c r="J4" s="456"/>
      <c r="K4" s="456"/>
      <c r="L4" s="456"/>
      <c r="M4" s="458"/>
      <c r="N4" s="460"/>
    </row>
    <row r="5" spans="1:14" s="402" customFormat="1" ht="15" customHeight="1">
      <c r="A5" s="396" t="s">
        <v>4251</v>
      </c>
      <c r="B5" s="397"/>
      <c r="C5" s="398"/>
      <c r="D5" s="397"/>
      <c r="E5" s="399"/>
      <c r="F5" s="399"/>
      <c r="G5" s="399"/>
      <c r="H5" s="399"/>
      <c r="I5" s="400"/>
      <c r="J5" s="397"/>
      <c r="K5" s="397"/>
      <c r="L5" s="397"/>
      <c r="M5" s="397"/>
      <c r="N5" s="401"/>
    </row>
    <row r="6" spans="1:14" s="408" customFormat="1" ht="15" customHeight="1">
      <c r="A6" s="4" t="s">
        <v>4240</v>
      </c>
      <c r="B6" s="403" t="s">
        <v>4241</v>
      </c>
      <c r="C6" s="404"/>
      <c r="D6" s="403"/>
      <c r="E6" s="405">
        <f>SUM(E7:E10)</f>
        <v>262</v>
      </c>
      <c r="F6" s="405">
        <f>SUM(F7:F10)</f>
        <v>870</v>
      </c>
      <c r="G6" s="405">
        <f>SUM(G7:G10)</f>
        <v>253</v>
      </c>
      <c r="H6" s="405">
        <f>SUM(H7:H10)</f>
        <v>1385</v>
      </c>
      <c r="I6" s="406"/>
      <c r="J6" s="403"/>
      <c r="K6" s="403"/>
      <c r="L6" s="403"/>
      <c r="M6" s="403"/>
      <c r="N6" s="407"/>
    </row>
    <row r="7" spans="1:14" s="234" customFormat="1" ht="15" customHeight="1">
      <c r="A7" s="11">
        <v>1</v>
      </c>
      <c r="B7" s="10" t="s">
        <v>4241</v>
      </c>
      <c r="C7" s="90" t="s">
        <v>4252</v>
      </c>
      <c r="D7" s="90" t="s">
        <v>4253</v>
      </c>
      <c r="E7" s="107">
        <v>210</v>
      </c>
      <c r="F7" s="107">
        <v>34</v>
      </c>
      <c r="G7" s="107"/>
      <c r="H7" s="107">
        <v>244</v>
      </c>
      <c r="I7" s="287" t="s">
        <v>4254</v>
      </c>
      <c r="J7" s="90" t="s">
        <v>4255</v>
      </c>
      <c r="K7" s="90" t="s">
        <v>4256</v>
      </c>
      <c r="L7" s="90">
        <v>1984.08</v>
      </c>
      <c r="M7" s="10"/>
      <c r="N7" s="2"/>
    </row>
    <row r="8" spans="1:14" s="234" customFormat="1" ht="15" customHeight="1">
      <c r="A8" s="11">
        <v>2</v>
      </c>
      <c r="B8" s="10" t="s">
        <v>4241</v>
      </c>
      <c r="C8" s="90" t="s">
        <v>4257</v>
      </c>
      <c r="D8" s="90" t="s">
        <v>4258</v>
      </c>
      <c r="E8" s="107"/>
      <c r="F8" s="107">
        <v>413</v>
      </c>
      <c r="G8" s="107">
        <v>4</v>
      </c>
      <c r="H8" s="107">
        <v>417</v>
      </c>
      <c r="I8" s="287" t="s">
        <v>4259</v>
      </c>
      <c r="J8" s="90" t="s">
        <v>4260</v>
      </c>
      <c r="K8" s="90" t="s">
        <v>4261</v>
      </c>
      <c r="L8" s="90">
        <v>2001.07</v>
      </c>
      <c r="M8" s="10"/>
      <c r="N8" s="2"/>
    </row>
    <row r="9" spans="1:14" s="234" customFormat="1" ht="15" customHeight="1">
      <c r="A9" s="11">
        <v>3</v>
      </c>
      <c r="B9" s="10" t="s">
        <v>4241</v>
      </c>
      <c r="C9" s="90" t="s">
        <v>4262</v>
      </c>
      <c r="D9" s="90" t="s">
        <v>4263</v>
      </c>
      <c r="E9" s="107">
        <v>52</v>
      </c>
      <c r="F9" s="107">
        <v>30</v>
      </c>
      <c r="G9" s="107">
        <v>249</v>
      </c>
      <c r="H9" s="107">
        <v>331</v>
      </c>
      <c r="I9" s="287" t="s">
        <v>4264</v>
      </c>
      <c r="J9" s="90" t="s">
        <v>4265</v>
      </c>
      <c r="K9" s="90" t="s">
        <v>4266</v>
      </c>
      <c r="L9" s="291">
        <v>39504</v>
      </c>
      <c r="M9" s="10"/>
      <c r="N9" s="2"/>
    </row>
    <row r="10" spans="1:14" s="234" customFormat="1" ht="15" customHeight="1">
      <c r="A10" s="11">
        <v>4</v>
      </c>
      <c r="B10" s="10" t="s">
        <v>4241</v>
      </c>
      <c r="C10" s="90" t="s">
        <v>4267</v>
      </c>
      <c r="D10" s="90" t="s">
        <v>4268</v>
      </c>
      <c r="E10" s="107"/>
      <c r="F10" s="107">
        <v>393</v>
      </c>
      <c r="G10" s="107"/>
      <c r="H10" s="107">
        <v>393</v>
      </c>
      <c r="I10" s="287" t="s">
        <v>4269</v>
      </c>
      <c r="J10" s="90" t="s">
        <v>4270</v>
      </c>
      <c r="K10" s="90" t="s">
        <v>4271</v>
      </c>
      <c r="L10" s="291">
        <v>39653</v>
      </c>
      <c r="M10" s="10"/>
      <c r="N10" s="2"/>
    </row>
    <row r="11" spans="1:14" s="234" customFormat="1" ht="15" customHeight="1">
      <c r="A11" s="4" t="s">
        <v>4240</v>
      </c>
      <c r="B11" s="403" t="s">
        <v>4272</v>
      </c>
      <c r="C11" s="403"/>
      <c r="D11" s="403"/>
      <c r="E11" s="406">
        <f>SUM(E12:E13)</f>
        <v>237</v>
      </c>
      <c r="F11" s="406">
        <f>SUM(F12:F13)</f>
        <v>55</v>
      </c>
      <c r="G11" s="406">
        <f>SUM(G12:G13)</f>
        <v>59</v>
      </c>
      <c r="H11" s="406">
        <f>SUM(H12:H13)</f>
        <v>351</v>
      </c>
      <c r="I11" s="403"/>
      <c r="J11" s="403"/>
      <c r="K11" s="403"/>
      <c r="L11" s="403"/>
      <c r="M11" s="403"/>
      <c r="N11" s="409"/>
    </row>
    <row r="12" spans="1:14" s="234" customFormat="1" ht="15" customHeight="1">
      <c r="A12" s="11">
        <v>1</v>
      </c>
      <c r="B12" s="10" t="s">
        <v>4272</v>
      </c>
      <c r="C12" s="11" t="s">
        <v>4273</v>
      </c>
      <c r="D12" s="11" t="s">
        <v>4274</v>
      </c>
      <c r="E12" s="11">
        <v>87</v>
      </c>
      <c r="F12" s="11">
        <v>55</v>
      </c>
      <c r="G12" s="11">
        <v>59</v>
      </c>
      <c r="H12" s="11">
        <f>SUM(E12:G12)</f>
        <v>201</v>
      </c>
      <c r="I12" s="11" t="s">
        <v>4275</v>
      </c>
      <c r="J12" s="10" t="s">
        <v>4276</v>
      </c>
      <c r="K12" s="78" t="s">
        <v>4277</v>
      </c>
      <c r="L12" s="11" t="s">
        <v>4278</v>
      </c>
      <c r="M12" s="11"/>
      <c r="N12" s="11"/>
    </row>
    <row r="13" spans="1:14" s="408" customFormat="1" ht="15" customHeight="1">
      <c r="A13" s="11">
        <v>2</v>
      </c>
      <c r="B13" s="10" t="s">
        <v>4272</v>
      </c>
      <c r="C13" s="11" t="s">
        <v>4279</v>
      </c>
      <c r="D13" s="11" t="s">
        <v>4280</v>
      </c>
      <c r="E13" s="11">
        <v>150</v>
      </c>
      <c r="F13" s="11"/>
      <c r="G13" s="11"/>
      <c r="H13" s="11">
        <v>150</v>
      </c>
      <c r="I13" s="11" t="s">
        <v>4281</v>
      </c>
      <c r="J13" s="11" t="s">
        <v>4282</v>
      </c>
      <c r="K13" s="11" t="s">
        <v>4283</v>
      </c>
      <c r="L13" s="11" t="s">
        <v>4284</v>
      </c>
      <c r="M13" s="11"/>
      <c r="N13" s="11"/>
    </row>
    <row r="14" spans="1:14" s="408" customFormat="1" ht="15" customHeight="1">
      <c r="A14" s="403" t="s">
        <v>4240</v>
      </c>
      <c r="B14" s="403" t="s">
        <v>4285</v>
      </c>
      <c r="C14" s="403"/>
      <c r="D14" s="403"/>
      <c r="E14" s="406">
        <f>SUM(E15:E30)</f>
        <v>473</v>
      </c>
      <c r="F14" s="406">
        <f t="shared" ref="F14:H14" si="0">SUM(F15:F30)</f>
        <v>2281</v>
      </c>
      <c r="G14" s="406">
        <f t="shared" si="0"/>
        <v>346</v>
      </c>
      <c r="H14" s="406">
        <f t="shared" si="0"/>
        <v>3100</v>
      </c>
      <c r="I14" s="403"/>
      <c r="J14" s="403"/>
      <c r="K14" s="403"/>
      <c r="L14" s="403"/>
      <c r="M14" s="403"/>
      <c r="N14" s="407"/>
    </row>
    <row r="15" spans="1:14" s="234" customFormat="1" ht="15" customHeight="1">
      <c r="A15" s="11">
        <v>1</v>
      </c>
      <c r="B15" s="90" t="s">
        <v>4286</v>
      </c>
      <c r="C15" s="90" t="s">
        <v>4287</v>
      </c>
      <c r="D15" s="90" t="s">
        <v>4288</v>
      </c>
      <c r="E15" s="107"/>
      <c r="F15" s="107">
        <v>28</v>
      </c>
      <c r="G15" s="107">
        <v>84</v>
      </c>
      <c r="H15" s="107">
        <f>SUM(E15:G15)</f>
        <v>112</v>
      </c>
      <c r="I15" s="90" t="s">
        <v>4289</v>
      </c>
      <c r="J15" s="90" t="s">
        <v>4290</v>
      </c>
      <c r="K15" s="90" t="s">
        <v>4291</v>
      </c>
      <c r="L15" s="90" t="s">
        <v>4292</v>
      </c>
      <c r="M15" s="10"/>
      <c r="N15" s="2"/>
    </row>
    <row r="16" spans="1:14" s="234" customFormat="1" ht="15" customHeight="1">
      <c r="A16" s="11">
        <v>2</v>
      </c>
      <c r="B16" s="90" t="s">
        <v>4286</v>
      </c>
      <c r="C16" s="90" t="s">
        <v>4287</v>
      </c>
      <c r="D16" s="90" t="s">
        <v>4293</v>
      </c>
      <c r="E16" s="107"/>
      <c r="F16" s="107"/>
      <c r="G16" s="107">
        <v>77</v>
      </c>
      <c r="H16" s="107">
        <f t="shared" ref="H16:H29" si="1">SUM(E16:G16)</f>
        <v>77</v>
      </c>
      <c r="I16" s="90" t="s">
        <v>4294</v>
      </c>
      <c r="J16" s="90" t="s">
        <v>4290</v>
      </c>
      <c r="K16" s="90" t="s">
        <v>4295</v>
      </c>
      <c r="L16" s="90" t="s">
        <v>4296</v>
      </c>
      <c r="M16" s="10"/>
      <c r="N16" s="2"/>
    </row>
    <row r="17" spans="1:14" s="234" customFormat="1" ht="15" customHeight="1">
      <c r="A17" s="11">
        <v>3</v>
      </c>
      <c r="B17" s="90" t="s">
        <v>4286</v>
      </c>
      <c r="C17" s="90" t="s">
        <v>4297</v>
      </c>
      <c r="D17" s="90" t="s">
        <v>4298</v>
      </c>
      <c r="E17" s="107">
        <v>18</v>
      </c>
      <c r="F17" s="107">
        <v>82</v>
      </c>
      <c r="G17" s="107"/>
      <c r="H17" s="107">
        <f t="shared" si="1"/>
        <v>100</v>
      </c>
      <c r="I17" s="90" t="s">
        <v>4299</v>
      </c>
      <c r="J17" s="90" t="s">
        <v>4300</v>
      </c>
      <c r="K17" s="90" t="s">
        <v>4291</v>
      </c>
      <c r="L17" s="90" t="s">
        <v>4301</v>
      </c>
      <c r="M17" s="10"/>
      <c r="N17" s="2"/>
    </row>
    <row r="18" spans="1:14" s="234" customFormat="1" ht="15" customHeight="1">
      <c r="A18" s="11">
        <v>4</v>
      </c>
      <c r="B18" s="90" t="s">
        <v>4286</v>
      </c>
      <c r="C18" s="90" t="s">
        <v>4302</v>
      </c>
      <c r="D18" s="90" t="s">
        <v>4303</v>
      </c>
      <c r="E18" s="107"/>
      <c r="F18" s="107">
        <v>256</v>
      </c>
      <c r="G18" s="107">
        <v>46</v>
      </c>
      <c r="H18" s="107">
        <f t="shared" si="1"/>
        <v>302</v>
      </c>
      <c r="I18" s="90" t="s">
        <v>4304</v>
      </c>
      <c r="J18" s="90" t="s">
        <v>4305</v>
      </c>
      <c r="K18" s="90" t="s">
        <v>4306</v>
      </c>
      <c r="L18" s="90">
        <v>1996.12</v>
      </c>
      <c r="M18" s="10"/>
      <c r="N18" s="10"/>
    </row>
    <row r="19" spans="1:14" s="234" customFormat="1" ht="15" customHeight="1">
      <c r="A19" s="11">
        <v>5</v>
      </c>
      <c r="B19" s="90" t="s">
        <v>4286</v>
      </c>
      <c r="C19" s="90" t="s">
        <v>4307</v>
      </c>
      <c r="D19" s="90" t="s">
        <v>4308</v>
      </c>
      <c r="E19" s="107"/>
      <c r="F19" s="107"/>
      <c r="G19" s="107">
        <v>91</v>
      </c>
      <c r="H19" s="107">
        <f t="shared" si="1"/>
        <v>91</v>
      </c>
      <c r="I19" s="90" t="s">
        <v>4309</v>
      </c>
      <c r="J19" s="90" t="s">
        <v>4310</v>
      </c>
      <c r="K19" s="90" t="s">
        <v>4311</v>
      </c>
      <c r="L19" s="90">
        <v>2010.12</v>
      </c>
      <c r="M19" s="10"/>
      <c r="N19" s="10"/>
    </row>
    <row r="20" spans="1:14" s="234" customFormat="1" ht="15" customHeight="1">
      <c r="A20" s="11">
        <v>6</v>
      </c>
      <c r="B20" s="90" t="s">
        <v>4286</v>
      </c>
      <c r="C20" s="90" t="s">
        <v>4312</v>
      </c>
      <c r="D20" s="90" t="s">
        <v>4313</v>
      </c>
      <c r="E20" s="107"/>
      <c r="F20" s="107">
        <v>242</v>
      </c>
      <c r="G20" s="107">
        <v>8</v>
      </c>
      <c r="H20" s="107">
        <f t="shared" si="1"/>
        <v>250</v>
      </c>
      <c r="I20" s="90" t="s">
        <v>4314</v>
      </c>
      <c r="J20" s="90" t="s">
        <v>4315</v>
      </c>
      <c r="K20" s="90" t="s">
        <v>4316</v>
      </c>
      <c r="L20" s="90" t="s">
        <v>4317</v>
      </c>
      <c r="M20" s="10"/>
      <c r="N20" s="10"/>
    </row>
    <row r="21" spans="1:14" s="408" customFormat="1" ht="15" customHeight="1">
      <c r="A21" s="11">
        <v>7</v>
      </c>
      <c r="B21" s="90" t="s">
        <v>4286</v>
      </c>
      <c r="C21" s="10" t="s">
        <v>4318</v>
      </c>
      <c r="D21" s="10" t="s">
        <v>4319</v>
      </c>
      <c r="E21" s="78"/>
      <c r="F21" s="78">
        <v>85</v>
      </c>
      <c r="G21" s="78">
        <v>3</v>
      </c>
      <c r="H21" s="107">
        <f t="shared" si="1"/>
        <v>88</v>
      </c>
      <c r="I21" s="10" t="s">
        <v>4320</v>
      </c>
      <c r="J21" s="10" t="s">
        <v>4321</v>
      </c>
      <c r="K21" s="10" t="s">
        <v>4322</v>
      </c>
      <c r="L21" s="10" t="s">
        <v>4323</v>
      </c>
      <c r="M21" s="10"/>
      <c r="N21" s="2"/>
    </row>
    <row r="22" spans="1:14" s="234" customFormat="1" ht="15" customHeight="1">
      <c r="A22" s="11">
        <v>8</v>
      </c>
      <c r="B22" s="90" t="s">
        <v>4286</v>
      </c>
      <c r="C22" s="90" t="s">
        <v>4324</v>
      </c>
      <c r="D22" s="10" t="s">
        <v>4325</v>
      </c>
      <c r="E22" s="78">
        <v>318</v>
      </c>
      <c r="F22" s="78">
        <v>158</v>
      </c>
      <c r="G22" s="78"/>
      <c r="H22" s="107">
        <f t="shared" si="1"/>
        <v>476</v>
      </c>
      <c r="I22" s="90" t="s">
        <v>4326</v>
      </c>
      <c r="J22" s="10" t="s">
        <v>4327</v>
      </c>
      <c r="K22" s="90" t="s">
        <v>4328</v>
      </c>
      <c r="L22" s="10" t="s">
        <v>4329</v>
      </c>
      <c r="M22" s="10"/>
      <c r="N22" s="2"/>
    </row>
    <row r="23" spans="1:14" s="234" customFormat="1" ht="15" customHeight="1">
      <c r="A23" s="11">
        <v>9</v>
      </c>
      <c r="B23" s="90" t="s">
        <v>4286</v>
      </c>
      <c r="C23" s="10" t="s">
        <v>4330</v>
      </c>
      <c r="D23" s="10" t="s">
        <v>4331</v>
      </c>
      <c r="E23" s="78"/>
      <c r="F23" s="78">
        <v>204</v>
      </c>
      <c r="G23" s="78">
        <v>6</v>
      </c>
      <c r="H23" s="107">
        <f t="shared" si="1"/>
        <v>210</v>
      </c>
      <c r="I23" s="410" t="s">
        <v>4332</v>
      </c>
      <c r="J23" s="10" t="s">
        <v>4333</v>
      </c>
      <c r="K23" s="10" t="s">
        <v>4334</v>
      </c>
      <c r="L23" s="10" t="s">
        <v>4335</v>
      </c>
      <c r="M23" s="10"/>
      <c r="N23" s="2"/>
    </row>
    <row r="24" spans="1:14" s="234" customFormat="1" ht="15" customHeight="1">
      <c r="A24" s="11">
        <v>10</v>
      </c>
      <c r="B24" s="90" t="s">
        <v>4286</v>
      </c>
      <c r="C24" s="10" t="s">
        <v>4336</v>
      </c>
      <c r="D24" s="10" t="s">
        <v>4337</v>
      </c>
      <c r="E24" s="78"/>
      <c r="F24" s="78">
        <v>337</v>
      </c>
      <c r="G24" s="78"/>
      <c r="H24" s="107">
        <f t="shared" si="1"/>
        <v>337</v>
      </c>
      <c r="I24" s="410" t="s">
        <v>4338</v>
      </c>
      <c r="J24" s="10" t="s">
        <v>4339</v>
      </c>
      <c r="K24" s="10" t="s">
        <v>4340</v>
      </c>
      <c r="L24" s="10" t="s">
        <v>4341</v>
      </c>
      <c r="M24" s="10"/>
      <c r="N24" s="2"/>
    </row>
    <row r="25" spans="1:14" s="234" customFormat="1" ht="15" customHeight="1">
      <c r="A25" s="11">
        <v>11</v>
      </c>
      <c r="B25" s="90" t="s">
        <v>4286</v>
      </c>
      <c r="C25" s="10" t="s">
        <v>4342</v>
      </c>
      <c r="D25" s="10" t="s">
        <v>4343</v>
      </c>
      <c r="E25" s="78"/>
      <c r="F25" s="78">
        <v>172</v>
      </c>
      <c r="G25" s="78">
        <v>4</v>
      </c>
      <c r="H25" s="107">
        <f t="shared" si="1"/>
        <v>176</v>
      </c>
      <c r="I25" s="10" t="s">
        <v>4344</v>
      </c>
      <c r="J25" s="10" t="s">
        <v>4345</v>
      </c>
      <c r="K25" s="10" t="s">
        <v>4346</v>
      </c>
      <c r="L25" s="10" t="s">
        <v>4347</v>
      </c>
      <c r="M25" s="10"/>
      <c r="N25" s="2"/>
    </row>
    <row r="26" spans="1:14" s="234" customFormat="1" ht="15" customHeight="1">
      <c r="A26" s="11">
        <v>12</v>
      </c>
      <c r="B26" s="90" t="s">
        <v>4286</v>
      </c>
      <c r="C26" s="411" t="s">
        <v>4348</v>
      </c>
      <c r="D26" s="411" t="s">
        <v>4348</v>
      </c>
      <c r="E26" s="78">
        <v>85</v>
      </c>
      <c r="F26" s="78">
        <v>116</v>
      </c>
      <c r="G26" s="78">
        <v>3</v>
      </c>
      <c r="H26" s="107">
        <f t="shared" si="1"/>
        <v>204</v>
      </c>
      <c r="I26" s="412" t="s">
        <v>4349</v>
      </c>
      <c r="J26" s="411" t="s">
        <v>2289</v>
      </c>
      <c r="K26" s="411" t="s">
        <v>4350</v>
      </c>
      <c r="L26" s="411">
        <v>1992.09</v>
      </c>
      <c r="M26" s="10"/>
      <c r="N26" s="2"/>
    </row>
    <row r="27" spans="1:14" s="234" customFormat="1" ht="15" customHeight="1">
      <c r="A27" s="11">
        <v>13</v>
      </c>
      <c r="B27" s="90" t="s">
        <v>4286</v>
      </c>
      <c r="C27" s="411" t="s">
        <v>4351</v>
      </c>
      <c r="D27" s="411" t="s">
        <v>4351</v>
      </c>
      <c r="E27" s="78"/>
      <c r="F27" s="78">
        <v>387</v>
      </c>
      <c r="G27" s="78">
        <v>14</v>
      </c>
      <c r="H27" s="107">
        <f t="shared" si="1"/>
        <v>401</v>
      </c>
      <c r="I27" s="412" t="s">
        <v>4352</v>
      </c>
      <c r="J27" s="411" t="s">
        <v>4353</v>
      </c>
      <c r="K27" s="411" t="s">
        <v>4354</v>
      </c>
      <c r="L27" s="411">
        <v>2010.01</v>
      </c>
      <c r="M27" s="10"/>
      <c r="N27" s="2"/>
    </row>
    <row r="28" spans="1:14" s="234" customFormat="1" ht="15" customHeight="1">
      <c r="A28" s="11">
        <v>14</v>
      </c>
      <c r="B28" s="90" t="s">
        <v>4286</v>
      </c>
      <c r="C28" s="413" t="s">
        <v>4355</v>
      </c>
      <c r="D28" s="414" t="s">
        <v>4355</v>
      </c>
      <c r="E28" s="78">
        <v>52</v>
      </c>
      <c r="F28" s="78">
        <v>1</v>
      </c>
      <c r="G28" s="78"/>
      <c r="H28" s="107">
        <f t="shared" si="1"/>
        <v>53</v>
      </c>
      <c r="I28" s="415" t="s">
        <v>4356</v>
      </c>
      <c r="J28" s="416" t="s">
        <v>4357</v>
      </c>
      <c r="K28" s="416" t="s">
        <v>4358</v>
      </c>
      <c r="L28" s="414">
        <v>1995.07</v>
      </c>
      <c r="M28" s="10"/>
      <c r="N28" s="2"/>
    </row>
    <row r="29" spans="1:14" s="234" customFormat="1" ht="15" customHeight="1">
      <c r="A29" s="11">
        <v>15</v>
      </c>
      <c r="B29" s="90" t="s">
        <v>4285</v>
      </c>
      <c r="C29" s="10" t="s">
        <v>4359</v>
      </c>
      <c r="D29" s="10" t="s">
        <v>4360</v>
      </c>
      <c r="E29" s="78">
        <v>0</v>
      </c>
      <c r="F29" s="78">
        <v>55</v>
      </c>
      <c r="G29" s="78">
        <v>0</v>
      </c>
      <c r="H29" s="107">
        <f t="shared" si="1"/>
        <v>55</v>
      </c>
      <c r="I29" s="10" t="s">
        <v>4361</v>
      </c>
      <c r="J29" s="10" t="s">
        <v>4362</v>
      </c>
      <c r="K29" s="10" t="s">
        <v>4363</v>
      </c>
      <c r="L29" s="10">
        <v>1999.12</v>
      </c>
      <c r="M29" s="10"/>
      <c r="N29" s="2"/>
    </row>
    <row r="30" spans="1:14" s="234" customFormat="1" ht="15" customHeight="1">
      <c r="A30" s="11">
        <v>16</v>
      </c>
      <c r="B30" s="90" t="s">
        <v>4285</v>
      </c>
      <c r="C30" s="417" t="s">
        <v>4364</v>
      </c>
      <c r="D30" s="417" t="s">
        <v>4365</v>
      </c>
      <c r="E30" s="418"/>
      <c r="F30" s="418">
        <v>158</v>
      </c>
      <c r="G30" s="418">
        <v>10</v>
      </c>
      <c r="H30" s="418">
        <v>168</v>
      </c>
      <c r="I30" s="10" t="s">
        <v>4366</v>
      </c>
      <c r="J30" s="10" t="s">
        <v>4367</v>
      </c>
      <c r="K30" s="10" t="s">
        <v>4368</v>
      </c>
      <c r="L30" s="10">
        <v>1999.12</v>
      </c>
      <c r="M30" s="419"/>
      <c r="N30" s="2"/>
    </row>
    <row r="31" spans="1:14" s="408" customFormat="1" ht="15" customHeight="1">
      <c r="A31" s="403" t="s">
        <v>4240</v>
      </c>
      <c r="B31" s="403" t="s">
        <v>4369</v>
      </c>
      <c r="C31" s="403"/>
      <c r="D31" s="403"/>
      <c r="E31" s="406">
        <f>SUM(E32:E90)</f>
        <v>2840</v>
      </c>
      <c r="F31" s="406">
        <f>SUM(F32:F90)</f>
        <v>12279</v>
      </c>
      <c r="G31" s="406">
        <f>SUM(G32:G90)</f>
        <v>3383</v>
      </c>
      <c r="H31" s="406">
        <f>SUM(H32:H90)</f>
        <v>18502</v>
      </c>
      <c r="I31" s="403"/>
      <c r="J31" s="403"/>
      <c r="K31" s="403"/>
      <c r="L31" s="403"/>
      <c r="M31" s="403"/>
      <c r="N31" s="407"/>
    </row>
    <row r="32" spans="1:14" s="234" customFormat="1" ht="15" customHeight="1">
      <c r="A32" s="11">
        <v>1</v>
      </c>
      <c r="B32" s="10" t="s">
        <v>4369</v>
      </c>
      <c r="C32" s="90" t="s">
        <v>4370</v>
      </c>
      <c r="D32" s="90" t="s">
        <v>4371</v>
      </c>
      <c r="E32" s="107">
        <v>0</v>
      </c>
      <c r="F32" s="107">
        <v>110</v>
      </c>
      <c r="G32" s="107">
        <v>15</v>
      </c>
      <c r="H32" s="107">
        <f t="shared" ref="H32:H40" si="2">SUM(E32:G32)</f>
        <v>125</v>
      </c>
      <c r="I32" s="287" t="s">
        <v>4372</v>
      </c>
      <c r="J32" s="90" t="s">
        <v>4373</v>
      </c>
      <c r="K32" s="90" t="s">
        <v>4374</v>
      </c>
      <c r="L32" s="90">
        <v>1997.04</v>
      </c>
      <c r="M32" s="10"/>
      <c r="N32" s="2"/>
    </row>
    <row r="33" spans="1:14" s="234" customFormat="1" ht="15" customHeight="1">
      <c r="A33" s="11">
        <v>2</v>
      </c>
      <c r="B33" s="10" t="s">
        <v>4369</v>
      </c>
      <c r="C33" s="90" t="s">
        <v>4375</v>
      </c>
      <c r="D33" s="90" t="s">
        <v>4376</v>
      </c>
      <c r="E33" s="107">
        <v>0</v>
      </c>
      <c r="F33" s="107">
        <v>210</v>
      </c>
      <c r="G33" s="107">
        <v>12</v>
      </c>
      <c r="H33" s="107">
        <f t="shared" si="2"/>
        <v>222</v>
      </c>
      <c r="I33" s="287" t="s">
        <v>4377</v>
      </c>
      <c r="J33" s="90" t="s">
        <v>4378</v>
      </c>
      <c r="K33" s="90" t="s">
        <v>4379</v>
      </c>
      <c r="L33" s="90">
        <v>2002.06</v>
      </c>
      <c r="M33" s="10"/>
      <c r="N33" s="2"/>
    </row>
    <row r="34" spans="1:14" s="234" customFormat="1" ht="15" customHeight="1">
      <c r="A34" s="11">
        <v>3</v>
      </c>
      <c r="B34" s="10" t="s">
        <v>4369</v>
      </c>
      <c r="C34" s="10" t="s">
        <v>4380</v>
      </c>
      <c r="D34" s="10" t="s">
        <v>4381</v>
      </c>
      <c r="E34" s="78">
        <v>0</v>
      </c>
      <c r="F34" s="78">
        <v>122</v>
      </c>
      <c r="G34" s="78">
        <v>44</v>
      </c>
      <c r="H34" s="78">
        <f t="shared" si="2"/>
        <v>166</v>
      </c>
      <c r="I34" s="381" t="s">
        <v>4382</v>
      </c>
      <c r="J34" s="10" t="s">
        <v>4383</v>
      </c>
      <c r="K34" s="10" t="s">
        <v>4384</v>
      </c>
      <c r="L34" s="79">
        <v>35965</v>
      </c>
      <c r="M34" s="10"/>
      <c r="N34" s="2"/>
    </row>
    <row r="35" spans="1:14" s="234" customFormat="1" ht="15" customHeight="1">
      <c r="A35" s="11">
        <v>4</v>
      </c>
      <c r="B35" s="10" t="s">
        <v>4369</v>
      </c>
      <c r="C35" s="10" t="s">
        <v>4380</v>
      </c>
      <c r="D35" s="10" t="s">
        <v>4385</v>
      </c>
      <c r="E35" s="78">
        <v>0</v>
      </c>
      <c r="F35" s="78">
        <v>348</v>
      </c>
      <c r="G35" s="78">
        <v>96</v>
      </c>
      <c r="H35" s="78">
        <f t="shared" si="2"/>
        <v>444</v>
      </c>
      <c r="I35" s="381" t="s">
        <v>4386</v>
      </c>
      <c r="J35" s="10" t="s">
        <v>4383</v>
      </c>
      <c r="K35" s="10" t="s">
        <v>4384</v>
      </c>
      <c r="L35" s="79">
        <v>36344</v>
      </c>
      <c r="M35" s="10"/>
      <c r="N35" s="2"/>
    </row>
    <row r="36" spans="1:14" s="234" customFormat="1" ht="15" customHeight="1">
      <c r="A36" s="11">
        <v>5</v>
      </c>
      <c r="B36" s="10" t="s">
        <v>4369</v>
      </c>
      <c r="C36" s="10" t="s">
        <v>4380</v>
      </c>
      <c r="D36" s="10" t="s">
        <v>4387</v>
      </c>
      <c r="E36" s="78">
        <v>0</v>
      </c>
      <c r="F36" s="78">
        <v>0</v>
      </c>
      <c r="G36" s="78">
        <v>103</v>
      </c>
      <c r="H36" s="78">
        <f t="shared" si="2"/>
        <v>103</v>
      </c>
      <c r="I36" s="381" t="s">
        <v>4388</v>
      </c>
      <c r="J36" s="10" t="s">
        <v>4383</v>
      </c>
      <c r="K36" s="10" t="s">
        <v>4384</v>
      </c>
      <c r="L36" s="79">
        <v>37069</v>
      </c>
      <c r="M36" s="10"/>
      <c r="N36" s="2"/>
    </row>
    <row r="37" spans="1:14" s="234" customFormat="1" ht="15" customHeight="1">
      <c r="A37" s="11">
        <v>6</v>
      </c>
      <c r="B37" s="10" t="s">
        <v>4369</v>
      </c>
      <c r="C37" s="10" t="s">
        <v>4380</v>
      </c>
      <c r="D37" s="10" t="s">
        <v>4389</v>
      </c>
      <c r="E37" s="78">
        <v>0</v>
      </c>
      <c r="F37" s="78">
        <v>240</v>
      </c>
      <c r="G37" s="78">
        <v>0</v>
      </c>
      <c r="H37" s="78">
        <f t="shared" si="2"/>
        <v>240</v>
      </c>
      <c r="I37" s="381" t="s">
        <v>4390</v>
      </c>
      <c r="J37" s="10" t="s">
        <v>4383</v>
      </c>
      <c r="K37" s="10" t="s">
        <v>4384</v>
      </c>
      <c r="L37" s="79">
        <v>39049</v>
      </c>
      <c r="M37" s="10"/>
      <c r="N37" s="2"/>
    </row>
    <row r="38" spans="1:14" s="234" customFormat="1" ht="15" customHeight="1">
      <c r="A38" s="11">
        <v>7</v>
      </c>
      <c r="B38" s="10" t="s">
        <v>4369</v>
      </c>
      <c r="C38" s="10" t="s">
        <v>4380</v>
      </c>
      <c r="D38" s="10" t="s">
        <v>4391</v>
      </c>
      <c r="E38" s="78">
        <v>0</v>
      </c>
      <c r="F38" s="78">
        <v>85</v>
      </c>
      <c r="G38" s="78">
        <v>60</v>
      </c>
      <c r="H38" s="78">
        <f t="shared" si="2"/>
        <v>145</v>
      </c>
      <c r="I38" s="381" t="s">
        <v>4392</v>
      </c>
      <c r="J38" s="10" t="s">
        <v>4383</v>
      </c>
      <c r="K38" s="10" t="s">
        <v>4384</v>
      </c>
      <c r="L38" s="79">
        <v>40151</v>
      </c>
      <c r="M38" s="10"/>
      <c r="N38" s="2"/>
    </row>
    <row r="39" spans="1:14" s="234" customFormat="1" ht="15" customHeight="1">
      <c r="A39" s="11">
        <v>8</v>
      </c>
      <c r="B39" s="10" t="s">
        <v>4369</v>
      </c>
      <c r="C39" s="90" t="s">
        <v>4393</v>
      </c>
      <c r="D39" s="90" t="s">
        <v>4394</v>
      </c>
      <c r="E39" s="107">
        <v>92</v>
      </c>
      <c r="F39" s="107">
        <v>0</v>
      </c>
      <c r="G39" s="107">
        <v>0</v>
      </c>
      <c r="H39" s="107">
        <f t="shared" si="2"/>
        <v>92</v>
      </c>
      <c r="I39" s="287" t="s">
        <v>4395</v>
      </c>
      <c r="J39" s="10" t="s">
        <v>4396</v>
      </c>
      <c r="K39" s="90" t="s">
        <v>4397</v>
      </c>
      <c r="L39" s="90" t="s">
        <v>4398</v>
      </c>
      <c r="M39" s="10"/>
      <c r="N39" s="2"/>
    </row>
    <row r="40" spans="1:14" s="234" customFormat="1" ht="15" customHeight="1">
      <c r="A40" s="11">
        <v>9</v>
      </c>
      <c r="B40" s="10" t="s">
        <v>4369</v>
      </c>
      <c r="C40" s="90" t="s">
        <v>4399</v>
      </c>
      <c r="D40" s="90" t="s">
        <v>4400</v>
      </c>
      <c r="E40" s="107">
        <v>70</v>
      </c>
      <c r="F40" s="107">
        <v>344</v>
      </c>
      <c r="G40" s="107">
        <v>5</v>
      </c>
      <c r="H40" s="107">
        <f t="shared" si="2"/>
        <v>419</v>
      </c>
      <c r="I40" s="287" t="s">
        <v>4401</v>
      </c>
      <c r="J40" s="10" t="s">
        <v>4402</v>
      </c>
      <c r="K40" s="90" t="s">
        <v>4403</v>
      </c>
      <c r="L40" s="90" t="s">
        <v>4404</v>
      </c>
      <c r="M40" s="10"/>
      <c r="N40" s="2"/>
    </row>
    <row r="41" spans="1:14" s="234" customFormat="1" ht="15" customHeight="1">
      <c r="A41" s="11">
        <v>10</v>
      </c>
      <c r="B41" s="10" t="s">
        <v>4369</v>
      </c>
      <c r="C41" s="90"/>
      <c r="D41" s="90" t="s">
        <v>4405</v>
      </c>
      <c r="E41" s="107">
        <v>21</v>
      </c>
      <c r="F41" s="107">
        <v>30</v>
      </c>
      <c r="G41" s="107">
        <v>19</v>
      </c>
      <c r="H41" s="107">
        <v>70</v>
      </c>
      <c r="I41" s="287" t="s">
        <v>4406</v>
      </c>
      <c r="J41" s="10" t="s">
        <v>4407</v>
      </c>
      <c r="K41" s="90" t="s">
        <v>4408</v>
      </c>
      <c r="L41" s="90" t="s">
        <v>4409</v>
      </c>
      <c r="M41" s="10"/>
      <c r="N41" s="2"/>
    </row>
    <row r="42" spans="1:14" s="234" customFormat="1" ht="15" customHeight="1">
      <c r="A42" s="11">
        <v>11</v>
      </c>
      <c r="B42" s="10" t="s">
        <v>4369</v>
      </c>
      <c r="C42" s="10" t="s">
        <v>4410</v>
      </c>
      <c r="D42" s="10" t="s">
        <v>4411</v>
      </c>
      <c r="E42" s="78">
        <v>56</v>
      </c>
      <c r="F42" s="78">
        <v>140</v>
      </c>
      <c r="G42" s="78">
        <v>10</v>
      </c>
      <c r="H42" s="78">
        <v>206</v>
      </c>
      <c r="I42" s="381" t="s">
        <v>4412</v>
      </c>
      <c r="J42" s="10" t="s">
        <v>4413</v>
      </c>
      <c r="K42" s="10" t="s">
        <v>4414</v>
      </c>
      <c r="L42" s="10" t="s">
        <v>4415</v>
      </c>
      <c r="M42" s="10"/>
      <c r="N42" s="2"/>
    </row>
    <row r="43" spans="1:14" s="234" customFormat="1" ht="15" customHeight="1">
      <c r="A43" s="11">
        <v>12</v>
      </c>
      <c r="B43" s="10" t="s">
        <v>4369</v>
      </c>
      <c r="C43" s="10" t="s">
        <v>4416</v>
      </c>
      <c r="D43" s="10" t="s">
        <v>4417</v>
      </c>
      <c r="E43" s="78">
        <v>70</v>
      </c>
      <c r="F43" s="78">
        <v>268</v>
      </c>
      <c r="G43" s="78">
        <v>86</v>
      </c>
      <c r="H43" s="78">
        <f t="shared" ref="H43:H48" si="3">SUM(E43:G43)</f>
        <v>424</v>
      </c>
      <c r="I43" s="381" t="s">
        <v>4418</v>
      </c>
      <c r="J43" s="10" t="s">
        <v>4419</v>
      </c>
      <c r="K43" s="10" t="s">
        <v>4420</v>
      </c>
      <c r="L43" s="79">
        <v>39723</v>
      </c>
      <c r="M43" s="10"/>
      <c r="N43" s="2"/>
    </row>
    <row r="44" spans="1:14" s="234" customFormat="1" ht="15" customHeight="1">
      <c r="A44" s="11">
        <v>13</v>
      </c>
      <c r="B44" s="10" t="s">
        <v>4369</v>
      </c>
      <c r="C44" s="10" t="s">
        <v>4421</v>
      </c>
      <c r="D44" s="10" t="s">
        <v>4422</v>
      </c>
      <c r="E44" s="78">
        <v>16</v>
      </c>
      <c r="F44" s="78">
        <v>60</v>
      </c>
      <c r="G44" s="78"/>
      <c r="H44" s="78">
        <f t="shared" si="3"/>
        <v>76</v>
      </c>
      <c r="I44" s="381" t="s">
        <v>4423</v>
      </c>
      <c r="J44" s="10" t="s">
        <v>4424</v>
      </c>
      <c r="K44" s="10" t="s">
        <v>4425</v>
      </c>
      <c r="L44" s="10" t="s">
        <v>4426</v>
      </c>
      <c r="M44" s="10" t="s">
        <v>4427</v>
      </c>
      <c r="N44" s="2"/>
    </row>
    <row r="45" spans="1:14" s="234" customFormat="1" ht="15" customHeight="1">
      <c r="A45" s="11">
        <v>14</v>
      </c>
      <c r="B45" s="10" t="s">
        <v>4369</v>
      </c>
      <c r="C45" s="90" t="s">
        <v>4428</v>
      </c>
      <c r="D45" s="90" t="s">
        <v>4429</v>
      </c>
      <c r="E45" s="107">
        <v>480</v>
      </c>
      <c r="F45" s="107">
        <v>600</v>
      </c>
      <c r="G45" s="107">
        <v>10</v>
      </c>
      <c r="H45" s="107">
        <f t="shared" si="3"/>
        <v>1090</v>
      </c>
      <c r="I45" s="287" t="s">
        <v>4430</v>
      </c>
      <c r="J45" s="90" t="s">
        <v>4431</v>
      </c>
      <c r="K45" s="90" t="s">
        <v>4432</v>
      </c>
      <c r="L45" s="90">
        <v>1994.12</v>
      </c>
      <c r="M45" s="10"/>
      <c r="N45" s="2"/>
    </row>
    <row r="46" spans="1:14" s="234" customFormat="1" ht="15" customHeight="1">
      <c r="A46" s="11">
        <v>15</v>
      </c>
      <c r="B46" s="10" t="s">
        <v>4369</v>
      </c>
      <c r="C46" s="90" t="s">
        <v>4428</v>
      </c>
      <c r="D46" s="90" t="s">
        <v>4433</v>
      </c>
      <c r="E46" s="107">
        <v>0</v>
      </c>
      <c r="F46" s="107">
        <v>453</v>
      </c>
      <c r="G46" s="107">
        <v>70</v>
      </c>
      <c r="H46" s="107">
        <f t="shared" si="3"/>
        <v>523</v>
      </c>
      <c r="I46" s="287" t="s">
        <v>4434</v>
      </c>
      <c r="J46" s="90" t="s">
        <v>4431</v>
      </c>
      <c r="K46" s="90" t="s">
        <v>4432</v>
      </c>
      <c r="L46" s="90">
        <v>2004.12</v>
      </c>
      <c r="M46" s="10"/>
      <c r="N46" s="2"/>
    </row>
    <row r="47" spans="1:14" s="234" customFormat="1" ht="15" customHeight="1">
      <c r="A47" s="11">
        <v>16</v>
      </c>
      <c r="B47" s="10" t="s">
        <v>4369</v>
      </c>
      <c r="C47" s="90" t="s">
        <v>4428</v>
      </c>
      <c r="D47" s="90" t="s">
        <v>4435</v>
      </c>
      <c r="E47" s="107">
        <v>0</v>
      </c>
      <c r="F47" s="107">
        <v>0</v>
      </c>
      <c r="G47" s="107">
        <v>504</v>
      </c>
      <c r="H47" s="107">
        <f t="shared" si="3"/>
        <v>504</v>
      </c>
      <c r="I47" s="287" t="s">
        <v>4436</v>
      </c>
      <c r="J47" s="90" t="s">
        <v>4431</v>
      </c>
      <c r="K47" s="90" t="s">
        <v>4432</v>
      </c>
      <c r="L47" s="90">
        <v>2009.12</v>
      </c>
      <c r="M47" s="10"/>
      <c r="N47" s="2"/>
    </row>
    <row r="48" spans="1:14" s="234" customFormat="1" ht="15" customHeight="1">
      <c r="A48" s="11">
        <v>17</v>
      </c>
      <c r="B48" s="10" t="s">
        <v>4369</v>
      </c>
      <c r="C48" s="90" t="s">
        <v>4428</v>
      </c>
      <c r="D48" s="90" t="s">
        <v>4437</v>
      </c>
      <c r="E48" s="107">
        <v>0</v>
      </c>
      <c r="F48" s="107">
        <v>279</v>
      </c>
      <c r="G48" s="107">
        <v>0</v>
      </c>
      <c r="H48" s="107">
        <f t="shared" si="3"/>
        <v>279</v>
      </c>
      <c r="I48" s="287" t="s">
        <v>4438</v>
      </c>
      <c r="J48" s="90" t="s">
        <v>4431</v>
      </c>
      <c r="K48" s="90" t="s">
        <v>4432</v>
      </c>
      <c r="L48" s="90">
        <v>2010.12</v>
      </c>
      <c r="M48" s="10"/>
      <c r="N48" s="2"/>
    </row>
    <row r="49" spans="1:14" s="234" customFormat="1" ht="15" customHeight="1">
      <c r="A49" s="11">
        <v>18</v>
      </c>
      <c r="B49" s="10" t="s">
        <v>4369</v>
      </c>
      <c r="C49" s="10" t="s">
        <v>4439</v>
      </c>
      <c r="D49" s="10" t="s">
        <v>4440</v>
      </c>
      <c r="E49" s="78">
        <v>191</v>
      </c>
      <c r="F49" s="78">
        <v>513</v>
      </c>
      <c r="G49" s="78">
        <v>63</v>
      </c>
      <c r="H49" s="78">
        <v>767</v>
      </c>
      <c r="I49" s="381" t="s">
        <v>4441</v>
      </c>
      <c r="J49" s="10" t="s">
        <v>4442</v>
      </c>
      <c r="K49" s="10" t="s">
        <v>4443</v>
      </c>
      <c r="L49" s="10" t="s">
        <v>4444</v>
      </c>
      <c r="M49" s="10"/>
      <c r="N49" s="2"/>
    </row>
    <row r="50" spans="1:14" s="234" customFormat="1" ht="15" customHeight="1">
      <c r="A50" s="11">
        <v>19</v>
      </c>
      <c r="B50" s="10" t="s">
        <v>4369</v>
      </c>
      <c r="C50" s="10" t="s">
        <v>4445</v>
      </c>
      <c r="D50" s="10" t="s">
        <v>4440</v>
      </c>
      <c r="E50" s="78"/>
      <c r="F50" s="78">
        <v>52</v>
      </c>
      <c r="G50" s="78">
        <v>6</v>
      </c>
      <c r="H50" s="78">
        <v>58</v>
      </c>
      <c r="I50" s="381" t="s">
        <v>4446</v>
      </c>
      <c r="J50" s="10" t="s">
        <v>4447</v>
      </c>
      <c r="K50" s="10" t="s">
        <v>4448</v>
      </c>
      <c r="L50" s="10" t="s">
        <v>4449</v>
      </c>
      <c r="M50" s="10"/>
      <c r="N50" s="2"/>
    </row>
    <row r="51" spans="1:14" s="234" customFormat="1" ht="15" customHeight="1">
      <c r="A51" s="11">
        <v>20</v>
      </c>
      <c r="B51" s="10" t="s">
        <v>4369</v>
      </c>
      <c r="C51" s="10" t="s">
        <v>4450</v>
      </c>
      <c r="D51" s="10" t="s">
        <v>4450</v>
      </c>
      <c r="E51" s="78">
        <v>0</v>
      </c>
      <c r="F51" s="78">
        <v>284</v>
      </c>
      <c r="G51" s="78">
        <v>16</v>
      </c>
      <c r="H51" s="78">
        <v>300</v>
      </c>
      <c r="I51" s="381" t="s">
        <v>4451</v>
      </c>
      <c r="J51" s="10" t="s">
        <v>4452</v>
      </c>
      <c r="K51" s="10" t="s">
        <v>4453</v>
      </c>
      <c r="L51" s="10" t="s">
        <v>4454</v>
      </c>
      <c r="M51" s="10"/>
      <c r="N51" s="2"/>
    </row>
    <row r="52" spans="1:14" s="234" customFormat="1" ht="15" customHeight="1">
      <c r="A52" s="11">
        <v>21</v>
      </c>
      <c r="B52" s="10" t="s">
        <v>4369</v>
      </c>
      <c r="C52" s="10" t="s">
        <v>4455</v>
      </c>
      <c r="D52" s="10" t="s">
        <v>4456</v>
      </c>
      <c r="E52" s="288">
        <v>205</v>
      </c>
      <c r="F52" s="288"/>
      <c r="G52" s="288"/>
      <c r="H52" s="288">
        <f>SUM(E52:G52)</f>
        <v>205</v>
      </c>
      <c r="I52" s="381" t="s">
        <v>4457</v>
      </c>
      <c r="J52" s="10" t="s">
        <v>4458</v>
      </c>
      <c r="K52" s="10" t="s">
        <v>4459</v>
      </c>
      <c r="L52" s="10" t="s">
        <v>4460</v>
      </c>
      <c r="M52" s="10"/>
      <c r="N52" s="2"/>
    </row>
    <row r="53" spans="1:14" s="234" customFormat="1" ht="15" customHeight="1">
      <c r="A53" s="11">
        <v>22</v>
      </c>
      <c r="B53" s="10" t="s">
        <v>4369</v>
      </c>
      <c r="C53" s="10" t="s">
        <v>4455</v>
      </c>
      <c r="D53" s="10" t="s">
        <v>4461</v>
      </c>
      <c r="E53" s="288">
        <v>182</v>
      </c>
      <c r="F53" s="288">
        <v>23</v>
      </c>
      <c r="G53" s="288"/>
      <c r="H53" s="288">
        <f t="shared" ref="H53:H64" si="4">SUM(E53:G53)</f>
        <v>205</v>
      </c>
      <c r="I53" s="381" t="s">
        <v>4462</v>
      </c>
      <c r="J53" s="10" t="s">
        <v>4458</v>
      </c>
      <c r="K53" s="10" t="s">
        <v>4459</v>
      </c>
      <c r="L53" s="10" t="s">
        <v>4463</v>
      </c>
      <c r="M53" s="10"/>
      <c r="N53" s="2"/>
    </row>
    <row r="54" spans="1:14" s="234" customFormat="1" ht="15" customHeight="1">
      <c r="A54" s="11">
        <v>23</v>
      </c>
      <c r="B54" s="10" t="s">
        <v>4369</v>
      </c>
      <c r="C54" s="10" t="s">
        <v>4455</v>
      </c>
      <c r="D54" s="10" t="s">
        <v>4464</v>
      </c>
      <c r="E54" s="288"/>
      <c r="F54" s="288"/>
      <c r="G54" s="288">
        <v>450</v>
      </c>
      <c r="H54" s="288">
        <f t="shared" si="4"/>
        <v>450</v>
      </c>
      <c r="I54" s="381" t="s">
        <v>4465</v>
      </c>
      <c r="J54" s="10" t="s">
        <v>4458</v>
      </c>
      <c r="K54" s="10" t="s">
        <v>4466</v>
      </c>
      <c r="L54" s="10" t="s">
        <v>4467</v>
      </c>
      <c r="M54" s="10"/>
      <c r="N54" s="2"/>
    </row>
    <row r="55" spans="1:14" s="234" customFormat="1" ht="15" customHeight="1">
      <c r="A55" s="11">
        <v>24</v>
      </c>
      <c r="B55" s="10" t="s">
        <v>4369</v>
      </c>
      <c r="C55" s="10" t="s">
        <v>4455</v>
      </c>
      <c r="D55" s="10" t="s">
        <v>4468</v>
      </c>
      <c r="E55" s="288"/>
      <c r="F55" s="288">
        <v>100</v>
      </c>
      <c r="G55" s="288">
        <v>238</v>
      </c>
      <c r="H55" s="288">
        <f t="shared" si="4"/>
        <v>338</v>
      </c>
      <c r="I55" s="381" t="s">
        <v>4469</v>
      </c>
      <c r="J55" s="10" t="s">
        <v>4458</v>
      </c>
      <c r="K55" s="10" t="s">
        <v>4466</v>
      </c>
      <c r="L55" s="10" t="s">
        <v>4470</v>
      </c>
      <c r="M55" s="10"/>
      <c r="N55" s="2"/>
    </row>
    <row r="56" spans="1:14" s="234" customFormat="1" ht="15" customHeight="1">
      <c r="A56" s="11">
        <v>25</v>
      </c>
      <c r="B56" s="10" t="s">
        <v>4369</v>
      </c>
      <c r="C56" s="10" t="s">
        <v>4455</v>
      </c>
      <c r="D56" s="10" t="s">
        <v>4471</v>
      </c>
      <c r="E56" s="288"/>
      <c r="F56" s="288"/>
      <c r="G56" s="288">
        <v>61</v>
      </c>
      <c r="H56" s="288">
        <f t="shared" si="4"/>
        <v>61</v>
      </c>
      <c r="I56" s="381" t="s">
        <v>4472</v>
      </c>
      <c r="J56" s="10" t="s">
        <v>4458</v>
      </c>
      <c r="K56" s="10" t="s">
        <v>4466</v>
      </c>
      <c r="L56" s="10" t="s">
        <v>4473</v>
      </c>
      <c r="M56" s="10"/>
      <c r="N56" s="2"/>
    </row>
    <row r="57" spans="1:14" s="234" customFormat="1" ht="15" customHeight="1">
      <c r="A57" s="11">
        <v>26</v>
      </c>
      <c r="B57" s="10" t="s">
        <v>4369</v>
      </c>
      <c r="C57" s="10" t="s">
        <v>4455</v>
      </c>
      <c r="D57" s="10" t="s">
        <v>4474</v>
      </c>
      <c r="E57" s="288"/>
      <c r="F57" s="288"/>
      <c r="G57" s="288">
        <v>106</v>
      </c>
      <c r="H57" s="288">
        <f t="shared" si="4"/>
        <v>106</v>
      </c>
      <c r="I57" s="381" t="s">
        <v>4475</v>
      </c>
      <c r="J57" s="10" t="s">
        <v>4458</v>
      </c>
      <c r="K57" s="10" t="s">
        <v>4466</v>
      </c>
      <c r="L57" s="10" t="s">
        <v>4476</v>
      </c>
      <c r="M57" s="10"/>
      <c r="N57" s="2"/>
    </row>
    <row r="58" spans="1:14" s="234" customFormat="1" ht="15" customHeight="1">
      <c r="A58" s="11">
        <v>27</v>
      </c>
      <c r="B58" s="10" t="s">
        <v>4369</v>
      </c>
      <c r="C58" s="10" t="s">
        <v>4455</v>
      </c>
      <c r="D58" s="10" t="s">
        <v>4477</v>
      </c>
      <c r="E58" s="288"/>
      <c r="F58" s="288">
        <v>112</v>
      </c>
      <c r="G58" s="288">
        <v>112</v>
      </c>
      <c r="H58" s="288">
        <f t="shared" si="4"/>
        <v>224</v>
      </c>
      <c r="I58" s="381" t="s">
        <v>4478</v>
      </c>
      <c r="J58" s="10" t="s">
        <v>4458</v>
      </c>
      <c r="K58" s="10" t="s">
        <v>4466</v>
      </c>
      <c r="L58" s="10" t="s">
        <v>4479</v>
      </c>
      <c r="M58" s="10"/>
      <c r="N58" s="2"/>
    </row>
    <row r="59" spans="1:14" s="234" customFormat="1" ht="15" customHeight="1">
      <c r="A59" s="11">
        <v>28</v>
      </c>
      <c r="B59" s="10" t="s">
        <v>4369</v>
      </c>
      <c r="C59" s="289" t="s">
        <v>4480</v>
      </c>
      <c r="D59" s="289" t="s">
        <v>4481</v>
      </c>
      <c r="E59" s="288">
        <v>347</v>
      </c>
      <c r="F59" s="288">
        <v>195</v>
      </c>
      <c r="G59" s="288">
        <v>214</v>
      </c>
      <c r="H59" s="288">
        <f t="shared" si="4"/>
        <v>756</v>
      </c>
      <c r="I59" s="290" t="s">
        <v>4482</v>
      </c>
      <c r="J59" s="289" t="s">
        <v>4483</v>
      </c>
      <c r="K59" s="289" t="s">
        <v>4484</v>
      </c>
      <c r="L59" s="289" t="s">
        <v>4485</v>
      </c>
      <c r="M59" s="10"/>
      <c r="N59" s="2"/>
    </row>
    <row r="60" spans="1:14" s="234" customFormat="1" ht="15" customHeight="1">
      <c r="A60" s="11">
        <v>29</v>
      </c>
      <c r="B60" s="10" t="s">
        <v>4369</v>
      </c>
      <c r="C60" s="289" t="s">
        <v>4480</v>
      </c>
      <c r="D60" s="289" t="s">
        <v>4486</v>
      </c>
      <c r="E60" s="288">
        <v>0</v>
      </c>
      <c r="F60" s="288">
        <v>8</v>
      </c>
      <c r="G60" s="288">
        <v>43</v>
      </c>
      <c r="H60" s="288">
        <f t="shared" si="4"/>
        <v>51</v>
      </c>
      <c r="I60" s="290" t="s">
        <v>4487</v>
      </c>
      <c r="J60" s="289" t="s">
        <v>4483</v>
      </c>
      <c r="K60" s="289" t="s">
        <v>4488</v>
      </c>
      <c r="L60" s="289" t="s">
        <v>4489</v>
      </c>
      <c r="M60" s="10"/>
      <c r="N60" s="2"/>
    </row>
    <row r="61" spans="1:14" s="234" customFormat="1" ht="15" customHeight="1">
      <c r="A61" s="11">
        <v>30</v>
      </c>
      <c r="B61" s="10" t="s">
        <v>4369</v>
      </c>
      <c r="C61" s="10" t="s">
        <v>4490</v>
      </c>
      <c r="D61" s="10" t="s">
        <v>4491</v>
      </c>
      <c r="E61" s="288">
        <v>0</v>
      </c>
      <c r="F61" s="288">
        <v>316</v>
      </c>
      <c r="G61" s="288">
        <v>124</v>
      </c>
      <c r="H61" s="288">
        <f t="shared" si="4"/>
        <v>440</v>
      </c>
      <c r="I61" s="381" t="s">
        <v>4492</v>
      </c>
      <c r="J61" s="10" t="s">
        <v>4493</v>
      </c>
      <c r="K61" s="10" t="s">
        <v>4494</v>
      </c>
      <c r="L61" s="10" t="s">
        <v>4495</v>
      </c>
      <c r="M61" s="10"/>
      <c r="N61" s="2"/>
    </row>
    <row r="62" spans="1:14" s="234" customFormat="1" ht="15" customHeight="1">
      <c r="A62" s="11">
        <v>31</v>
      </c>
      <c r="B62" s="10" t="s">
        <v>4369</v>
      </c>
      <c r="C62" s="10" t="s">
        <v>4496</v>
      </c>
      <c r="D62" s="10" t="s">
        <v>4497</v>
      </c>
      <c r="E62" s="288"/>
      <c r="F62" s="288"/>
      <c r="G62" s="288"/>
      <c r="H62" s="288">
        <f t="shared" si="4"/>
        <v>0</v>
      </c>
      <c r="I62" s="381" t="s">
        <v>4498</v>
      </c>
      <c r="J62" s="10"/>
      <c r="K62" s="10" t="s">
        <v>4499</v>
      </c>
      <c r="L62" s="10" t="s">
        <v>4500</v>
      </c>
      <c r="M62" s="10"/>
      <c r="N62" s="11" t="s">
        <v>4501</v>
      </c>
    </row>
    <row r="63" spans="1:14" s="234" customFormat="1" ht="15" customHeight="1">
      <c r="A63" s="11">
        <v>32</v>
      </c>
      <c r="B63" s="10" t="s">
        <v>4369</v>
      </c>
      <c r="C63" s="10" t="s">
        <v>4502</v>
      </c>
      <c r="D63" s="10" t="s">
        <v>4503</v>
      </c>
      <c r="E63" s="288">
        <v>126</v>
      </c>
      <c r="F63" s="288">
        <v>213</v>
      </c>
      <c r="G63" s="288">
        <v>4</v>
      </c>
      <c r="H63" s="288">
        <f t="shared" si="4"/>
        <v>343</v>
      </c>
      <c r="I63" s="381" t="s">
        <v>4504</v>
      </c>
      <c r="J63" s="10" t="s">
        <v>4505</v>
      </c>
      <c r="K63" s="10" t="s">
        <v>4506</v>
      </c>
      <c r="L63" s="10" t="s">
        <v>4507</v>
      </c>
      <c r="M63" s="10"/>
      <c r="N63" s="2"/>
    </row>
    <row r="64" spans="1:14" s="234" customFormat="1" ht="15" customHeight="1">
      <c r="A64" s="11">
        <v>33</v>
      </c>
      <c r="B64" s="10" t="s">
        <v>4369</v>
      </c>
      <c r="C64" s="10" t="s">
        <v>4502</v>
      </c>
      <c r="D64" s="10" t="s">
        <v>4508</v>
      </c>
      <c r="E64" s="288">
        <v>0</v>
      </c>
      <c r="F64" s="288">
        <v>40</v>
      </c>
      <c r="G64" s="288">
        <v>36</v>
      </c>
      <c r="H64" s="288">
        <f t="shared" si="4"/>
        <v>76</v>
      </c>
      <c r="I64" s="381" t="s">
        <v>4509</v>
      </c>
      <c r="J64" s="10" t="s">
        <v>4505</v>
      </c>
      <c r="K64" s="10" t="s">
        <v>4506</v>
      </c>
      <c r="L64" s="419" t="s">
        <v>4510</v>
      </c>
      <c r="M64" s="419"/>
      <c r="N64" s="2"/>
    </row>
    <row r="65" spans="1:14" s="234" customFormat="1" ht="15" customHeight="1">
      <c r="A65" s="11">
        <v>34</v>
      </c>
      <c r="B65" s="10" t="s">
        <v>4369</v>
      </c>
      <c r="C65" s="10" t="s">
        <v>2249</v>
      </c>
      <c r="D65" s="10" t="s">
        <v>4511</v>
      </c>
      <c r="E65" s="78">
        <v>90</v>
      </c>
      <c r="F65" s="78">
        <v>666</v>
      </c>
      <c r="G65" s="78">
        <v>147</v>
      </c>
      <c r="H65" s="78">
        <v>903</v>
      </c>
      <c r="I65" s="381" t="s">
        <v>4512</v>
      </c>
      <c r="J65" s="10" t="s">
        <v>4513</v>
      </c>
      <c r="K65" s="10" t="s">
        <v>4514</v>
      </c>
      <c r="L65" s="10" t="s">
        <v>4515</v>
      </c>
      <c r="M65" s="10"/>
      <c r="N65" s="2"/>
    </row>
    <row r="66" spans="1:14" s="234" customFormat="1" ht="15" customHeight="1">
      <c r="A66" s="11">
        <v>35</v>
      </c>
      <c r="B66" s="10" t="s">
        <v>4369</v>
      </c>
      <c r="C66" s="10" t="s">
        <v>4516</v>
      </c>
      <c r="D66" s="10" t="s">
        <v>4517</v>
      </c>
      <c r="E66" s="78">
        <v>0</v>
      </c>
      <c r="F66" s="78">
        <v>486</v>
      </c>
      <c r="G66" s="78">
        <v>109</v>
      </c>
      <c r="H66" s="78">
        <v>595</v>
      </c>
      <c r="I66" s="381" t="s">
        <v>4518</v>
      </c>
      <c r="J66" s="10" t="s">
        <v>4519</v>
      </c>
      <c r="K66" s="10" t="s">
        <v>4520</v>
      </c>
      <c r="L66" s="10" t="s">
        <v>4521</v>
      </c>
      <c r="M66" s="10"/>
      <c r="N66" s="2"/>
    </row>
    <row r="67" spans="1:14" s="234" customFormat="1" ht="15" customHeight="1">
      <c r="A67" s="11">
        <v>36</v>
      </c>
      <c r="B67" s="10" t="s">
        <v>4369</v>
      </c>
      <c r="C67" s="10" t="s">
        <v>4522</v>
      </c>
      <c r="D67" s="10" t="s">
        <v>4523</v>
      </c>
      <c r="E67" s="78">
        <v>0</v>
      </c>
      <c r="F67" s="78">
        <v>313</v>
      </c>
      <c r="G67" s="78">
        <v>26</v>
      </c>
      <c r="H67" s="78">
        <v>339</v>
      </c>
      <c r="I67" s="381" t="s">
        <v>4524</v>
      </c>
      <c r="J67" s="10" t="s">
        <v>4525</v>
      </c>
      <c r="K67" s="10" t="s">
        <v>4526</v>
      </c>
      <c r="L67" s="10" t="s">
        <v>4527</v>
      </c>
      <c r="M67" s="10"/>
      <c r="N67" s="2"/>
    </row>
    <row r="68" spans="1:14" s="234" customFormat="1" ht="15" customHeight="1">
      <c r="A68" s="11">
        <v>37</v>
      </c>
      <c r="B68" s="10" t="s">
        <v>4369</v>
      </c>
      <c r="C68" s="10" t="s">
        <v>2287</v>
      </c>
      <c r="D68" s="10" t="s">
        <v>4528</v>
      </c>
      <c r="E68" s="78">
        <v>0</v>
      </c>
      <c r="F68" s="78">
        <v>186</v>
      </c>
      <c r="G68" s="78">
        <v>33</v>
      </c>
      <c r="H68" s="78">
        <v>219</v>
      </c>
      <c r="I68" s="381" t="s">
        <v>4529</v>
      </c>
      <c r="J68" s="10" t="s">
        <v>2289</v>
      </c>
      <c r="K68" s="10" t="s">
        <v>4530</v>
      </c>
      <c r="L68" s="10" t="s">
        <v>4531</v>
      </c>
      <c r="M68" s="10"/>
      <c r="N68" s="2"/>
    </row>
    <row r="69" spans="1:14" s="234" customFormat="1" ht="15" customHeight="1">
      <c r="A69" s="11">
        <v>38</v>
      </c>
      <c r="B69" s="10" t="s">
        <v>4369</v>
      </c>
      <c r="C69" s="10" t="s">
        <v>4532</v>
      </c>
      <c r="D69" s="10" t="s">
        <v>4533</v>
      </c>
      <c r="E69" s="78">
        <v>0</v>
      </c>
      <c r="F69" s="78">
        <v>30</v>
      </c>
      <c r="G69" s="78">
        <v>20</v>
      </c>
      <c r="H69" s="78">
        <v>50</v>
      </c>
      <c r="I69" s="381" t="s">
        <v>4534</v>
      </c>
      <c r="J69" s="10" t="s">
        <v>4535</v>
      </c>
      <c r="K69" s="10" t="s">
        <v>4536</v>
      </c>
      <c r="L69" s="420" t="s">
        <v>4537</v>
      </c>
      <c r="M69" s="10"/>
      <c r="N69" s="2"/>
    </row>
    <row r="70" spans="1:14" s="234" customFormat="1" ht="15" customHeight="1">
      <c r="A70" s="11">
        <v>39</v>
      </c>
      <c r="B70" s="10" t="s">
        <v>4369</v>
      </c>
      <c r="C70" s="78" t="s">
        <v>4538</v>
      </c>
      <c r="D70" s="10" t="s">
        <v>4539</v>
      </c>
      <c r="E70" s="78">
        <v>3</v>
      </c>
      <c r="F70" s="78">
        <v>134</v>
      </c>
      <c r="G70" s="78">
        <v>4</v>
      </c>
      <c r="H70" s="78">
        <f>SUM(E70:G70)</f>
        <v>141</v>
      </c>
      <c r="I70" s="381" t="s">
        <v>4540</v>
      </c>
      <c r="J70" s="10" t="s">
        <v>4541</v>
      </c>
      <c r="K70" s="10" t="s">
        <v>4542</v>
      </c>
      <c r="L70" s="10" t="s">
        <v>4543</v>
      </c>
      <c r="M70" s="10"/>
      <c r="N70" s="2"/>
    </row>
    <row r="71" spans="1:14" s="234" customFormat="1" ht="15" customHeight="1">
      <c r="A71" s="11">
        <v>40</v>
      </c>
      <c r="B71" s="10" t="s">
        <v>4369</v>
      </c>
      <c r="C71" s="78" t="s">
        <v>4544</v>
      </c>
      <c r="D71" s="10" t="s">
        <v>4545</v>
      </c>
      <c r="E71" s="78">
        <v>24</v>
      </c>
      <c r="F71" s="78">
        <v>84</v>
      </c>
      <c r="G71" s="78">
        <v>6</v>
      </c>
      <c r="H71" s="78">
        <f t="shared" ref="H71:H79" si="5">SUM(E71:G71)</f>
        <v>114</v>
      </c>
      <c r="I71" s="381" t="s">
        <v>4546</v>
      </c>
      <c r="J71" s="10" t="s">
        <v>4547</v>
      </c>
      <c r="K71" s="10" t="s">
        <v>4548</v>
      </c>
      <c r="L71" s="10" t="s">
        <v>4549</v>
      </c>
      <c r="M71" s="10"/>
      <c r="N71" s="2"/>
    </row>
    <row r="72" spans="1:14" s="234" customFormat="1" ht="15" customHeight="1">
      <c r="A72" s="11">
        <v>41</v>
      </c>
      <c r="B72" s="10" t="s">
        <v>4369</v>
      </c>
      <c r="C72" s="78" t="s">
        <v>4550</v>
      </c>
      <c r="D72" s="10" t="s">
        <v>4551</v>
      </c>
      <c r="E72" s="78">
        <v>188</v>
      </c>
      <c r="F72" s="78">
        <v>41</v>
      </c>
      <c r="G72" s="78">
        <v>31</v>
      </c>
      <c r="H72" s="78">
        <f t="shared" si="5"/>
        <v>260</v>
      </c>
      <c r="I72" s="381" t="s">
        <v>4552</v>
      </c>
      <c r="J72" s="10" t="s">
        <v>4553</v>
      </c>
      <c r="K72" s="10" t="s">
        <v>4554</v>
      </c>
      <c r="L72" s="10" t="s">
        <v>4555</v>
      </c>
      <c r="M72" s="10"/>
      <c r="N72" s="2"/>
    </row>
    <row r="73" spans="1:14" s="234" customFormat="1" ht="15" customHeight="1">
      <c r="A73" s="11">
        <v>42</v>
      </c>
      <c r="B73" s="10" t="s">
        <v>4369</v>
      </c>
      <c r="C73" s="78" t="s">
        <v>4556</v>
      </c>
      <c r="D73" s="10" t="s">
        <v>4556</v>
      </c>
      <c r="E73" s="78">
        <v>0</v>
      </c>
      <c r="F73" s="78">
        <v>1465</v>
      </c>
      <c r="G73" s="78">
        <v>99</v>
      </c>
      <c r="H73" s="78">
        <f t="shared" si="5"/>
        <v>1564</v>
      </c>
      <c r="I73" s="381" t="s">
        <v>4557</v>
      </c>
      <c r="J73" s="10" t="s">
        <v>4493</v>
      </c>
      <c r="K73" s="10" t="s">
        <v>4558</v>
      </c>
      <c r="L73" s="10" t="s">
        <v>4559</v>
      </c>
      <c r="M73" s="10"/>
      <c r="N73" s="2"/>
    </row>
    <row r="74" spans="1:14" s="234" customFormat="1" ht="15" customHeight="1">
      <c r="A74" s="11">
        <v>43</v>
      </c>
      <c r="B74" s="10" t="s">
        <v>4369</v>
      </c>
      <c r="C74" s="78" t="s">
        <v>4560</v>
      </c>
      <c r="D74" s="10" t="s">
        <v>4561</v>
      </c>
      <c r="E74" s="78">
        <v>0</v>
      </c>
      <c r="F74" s="78">
        <v>468</v>
      </c>
      <c r="G74" s="78">
        <v>7</v>
      </c>
      <c r="H74" s="78">
        <f t="shared" si="5"/>
        <v>475</v>
      </c>
      <c r="I74" s="381" t="s">
        <v>4562</v>
      </c>
      <c r="J74" s="10" t="s">
        <v>4563</v>
      </c>
      <c r="K74" s="10" t="s">
        <v>4564</v>
      </c>
      <c r="L74" s="421" t="s">
        <v>4565</v>
      </c>
      <c r="M74" s="10"/>
      <c r="N74" s="2"/>
    </row>
    <row r="75" spans="1:14" s="234" customFormat="1" ht="15" customHeight="1">
      <c r="A75" s="11">
        <v>44</v>
      </c>
      <c r="B75" s="10" t="s">
        <v>4369</v>
      </c>
      <c r="C75" s="78"/>
      <c r="D75" s="10" t="s">
        <v>4566</v>
      </c>
      <c r="E75" s="78">
        <v>0</v>
      </c>
      <c r="F75" s="78">
        <v>115</v>
      </c>
      <c r="G75" s="78">
        <v>4</v>
      </c>
      <c r="H75" s="78">
        <f t="shared" si="5"/>
        <v>119</v>
      </c>
      <c r="I75" s="381" t="s">
        <v>4567</v>
      </c>
      <c r="J75" s="10"/>
      <c r="K75" s="10" t="s">
        <v>4568</v>
      </c>
      <c r="L75" s="10"/>
      <c r="M75" s="10"/>
      <c r="N75" s="2" t="s">
        <v>4501</v>
      </c>
    </row>
    <row r="76" spans="1:14" s="234" customFormat="1" ht="15" customHeight="1">
      <c r="A76" s="11">
        <v>45</v>
      </c>
      <c r="B76" s="10" t="s">
        <v>4369</v>
      </c>
      <c r="C76" s="78" t="s">
        <v>4569</v>
      </c>
      <c r="D76" s="10" t="s">
        <v>4570</v>
      </c>
      <c r="E76" s="78">
        <v>4</v>
      </c>
      <c r="F76" s="78">
        <v>212</v>
      </c>
      <c r="G76" s="78">
        <v>3</v>
      </c>
      <c r="H76" s="78">
        <f t="shared" si="5"/>
        <v>219</v>
      </c>
      <c r="I76" s="381" t="s">
        <v>4571</v>
      </c>
      <c r="J76" s="10" t="s">
        <v>4572</v>
      </c>
      <c r="K76" s="10" t="s">
        <v>4573</v>
      </c>
      <c r="L76" s="10" t="s">
        <v>4574</v>
      </c>
      <c r="M76" s="10"/>
      <c r="N76" s="2"/>
    </row>
    <row r="77" spans="1:14" s="234" customFormat="1" ht="15" customHeight="1">
      <c r="A77" s="11">
        <v>46</v>
      </c>
      <c r="B77" s="10" t="s">
        <v>4369</v>
      </c>
      <c r="C77" s="78"/>
      <c r="D77" s="10" t="s">
        <v>4575</v>
      </c>
      <c r="E77" s="78">
        <v>0</v>
      </c>
      <c r="F77" s="78">
        <v>153</v>
      </c>
      <c r="G77" s="78">
        <v>0</v>
      </c>
      <c r="H77" s="78">
        <f t="shared" si="5"/>
        <v>153</v>
      </c>
      <c r="I77" s="381" t="s">
        <v>4576</v>
      </c>
      <c r="J77" s="10"/>
      <c r="K77" s="10" t="s">
        <v>4577</v>
      </c>
      <c r="L77" s="10"/>
      <c r="M77" s="10"/>
      <c r="N77" s="2" t="s">
        <v>4501</v>
      </c>
    </row>
    <row r="78" spans="1:14" s="234" customFormat="1" ht="15" customHeight="1">
      <c r="A78" s="11">
        <v>47</v>
      </c>
      <c r="B78" s="10" t="s">
        <v>4369</v>
      </c>
      <c r="C78" s="78" t="s">
        <v>4578</v>
      </c>
      <c r="D78" s="10" t="s">
        <v>4579</v>
      </c>
      <c r="E78" s="78">
        <v>0</v>
      </c>
      <c r="F78" s="78">
        <v>60</v>
      </c>
      <c r="G78" s="78">
        <v>0</v>
      </c>
      <c r="H78" s="78">
        <f t="shared" si="5"/>
        <v>60</v>
      </c>
      <c r="I78" s="381" t="s">
        <v>4580</v>
      </c>
      <c r="J78" s="10" t="s">
        <v>4581</v>
      </c>
      <c r="K78" s="10" t="s">
        <v>4582</v>
      </c>
      <c r="L78" s="10" t="s">
        <v>4583</v>
      </c>
      <c r="M78" s="10"/>
      <c r="N78" s="2"/>
    </row>
    <row r="79" spans="1:14" s="234" customFormat="1" ht="15" customHeight="1">
      <c r="A79" s="11">
        <v>48</v>
      </c>
      <c r="B79" s="10" t="s">
        <v>4369</v>
      </c>
      <c r="C79" s="78" t="s">
        <v>4584</v>
      </c>
      <c r="D79" s="10" t="s">
        <v>4585</v>
      </c>
      <c r="E79" s="78">
        <v>0</v>
      </c>
      <c r="F79" s="78">
        <v>237</v>
      </c>
      <c r="G79" s="78">
        <v>10</v>
      </c>
      <c r="H79" s="78">
        <f t="shared" si="5"/>
        <v>247</v>
      </c>
      <c r="I79" s="381" t="s">
        <v>4586</v>
      </c>
      <c r="J79" s="10" t="s">
        <v>4587</v>
      </c>
      <c r="K79" s="10" t="s">
        <v>4588</v>
      </c>
      <c r="L79" s="10" t="s">
        <v>4589</v>
      </c>
      <c r="M79" s="10"/>
      <c r="N79" s="2"/>
    </row>
    <row r="80" spans="1:14" s="234" customFormat="1" ht="15" customHeight="1">
      <c r="A80" s="11">
        <v>49</v>
      </c>
      <c r="B80" s="10" t="s">
        <v>4369</v>
      </c>
      <c r="C80" s="90" t="s">
        <v>4590</v>
      </c>
      <c r="D80" s="90" t="s">
        <v>4591</v>
      </c>
      <c r="E80" s="107">
        <v>148</v>
      </c>
      <c r="F80" s="107">
        <v>150</v>
      </c>
      <c r="G80" s="107">
        <v>43</v>
      </c>
      <c r="H80" s="107">
        <f t="shared" ref="H80:H90" si="6">SUM(E80:G80)</f>
        <v>341</v>
      </c>
      <c r="I80" s="90" t="s">
        <v>4592</v>
      </c>
      <c r="J80" s="90" t="s">
        <v>4593</v>
      </c>
      <c r="K80" s="90" t="s">
        <v>4594</v>
      </c>
      <c r="L80" s="90" t="s">
        <v>4595</v>
      </c>
      <c r="M80" s="422"/>
      <c r="N80" s="2"/>
    </row>
    <row r="81" spans="1:14" s="234" customFormat="1" ht="15" customHeight="1">
      <c r="A81" s="11">
        <v>50</v>
      </c>
      <c r="B81" s="10" t="s">
        <v>4369</v>
      </c>
      <c r="C81" s="90" t="s">
        <v>4596</v>
      </c>
      <c r="D81" s="90" t="s">
        <v>4596</v>
      </c>
      <c r="E81" s="107">
        <v>49</v>
      </c>
      <c r="F81" s="107">
        <v>79</v>
      </c>
      <c r="G81" s="107">
        <v>19</v>
      </c>
      <c r="H81" s="107">
        <f t="shared" si="6"/>
        <v>147</v>
      </c>
      <c r="I81" s="90" t="s">
        <v>4597</v>
      </c>
      <c r="J81" s="90" t="s">
        <v>4598</v>
      </c>
      <c r="K81" s="90" t="s">
        <v>4599</v>
      </c>
      <c r="L81" s="90" t="s">
        <v>4600</v>
      </c>
      <c r="M81" s="422"/>
      <c r="N81" s="2"/>
    </row>
    <row r="82" spans="1:14" s="234" customFormat="1" ht="15" customHeight="1">
      <c r="A82" s="11">
        <v>51</v>
      </c>
      <c r="B82" s="10" t="s">
        <v>4369</v>
      </c>
      <c r="C82" s="90" t="s">
        <v>4428</v>
      </c>
      <c r="D82" s="90" t="s">
        <v>4601</v>
      </c>
      <c r="E82" s="107">
        <v>106</v>
      </c>
      <c r="F82" s="107">
        <v>796</v>
      </c>
      <c r="G82" s="107">
        <v>79</v>
      </c>
      <c r="H82" s="107">
        <f t="shared" si="6"/>
        <v>981</v>
      </c>
      <c r="I82" s="90" t="s">
        <v>4602</v>
      </c>
      <c r="J82" s="90" t="s">
        <v>4431</v>
      </c>
      <c r="K82" s="90" t="s">
        <v>4603</v>
      </c>
      <c r="L82" s="90" t="s">
        <v>4604</v>
      </c>
      <c r="M82" s="422"/>
      <c r="N82" s="2"/>
    </row>
    <row r="83" spans="1:14" s="234" customFormat="1" ht="15" customHeight="1">
      <c r="A83" s="11">
        <v>52</v>
      </c>
      <c r="B83" s="10" t="s">
        <v>4369</v>
      </c>
      <c r="C83" s="90" t="s">
        <v>4605</v>
      </c>
      <c r="D83" s="90" t="s">
        <v>4606</v>
      </c>
      <c r="E83" s="107">
        <v>0</v>
      </c>
      <c r="F83" s="107">
        <v>127</v>
      </c>
      <c r="G83" s="107">
        <v>71</v>
      </c>
      <c r="H83" s="107">
        <f t="shared" si="6"/>
        <v>198</v>
      </c>
      <c r="I83" s="90" t="s">
        <v>4607</v>
      </c>
      <c r="J83" s="90" t="s">
        <v>4608</v>
      </c>
      <c r="K83" s="90" t="s">
        <v>4609</v>
      </c>
      <c r="L83" s="90" t="s">
        <v>4610</v>
      </c>
      <c r="M83" s="422"/>
      <c r="N83" s="2"/>
    </row>
    <row r="84" spans="1:14" s="234" customFormat="1" ht="15" customHeight="1">
      <c r="A84" s="11">
        <v>53</v>
      </c>
      <c r="B84" s="10" t="s">
        <v>4369</v>
      </c>
      <c r="C84" s="90" t="s">
        <v>4611</v>
      </c>
      <c r="D84" s="90" t="s">
        <v>4612</v>
      </c>
      <c r="E84" s="107">
        <v>74</v>
      </c>
      <c r="F84" s="107">
        <v>151</v>
      </c>
      <c r="G84" s="107">
        <v>0</v>
      </c>
      <c r="H84" s="107">
        <f t="shared" si="6"/>
        <v>225</v>
      </c>
      <c r="I84" s="90" t="s">
        <v>4613</v>
      </c>
      <c r="J84" s="90" t="s">
        <v>4614</v>
      </c>
      <c r="K84" s="90" t="s">
        <v>4615</v>
      </c>
      <c r="L84" s="90" t="s">
        <v>4616</v>
      </c>
      <c r="M84" s="422"/>
      <c r="N84" s="2"/>
    </row>
    <row r="85" spans="1:14" s="234" customFormat="1" ht="15" customHeight="1">
      <c r="A85" s="11">
        <v>54</v>
      </c>
      <c r="B85" s="10" t="s">
        <v>4369</v>
      </c>
      <c r="C85" s="90" t="s">
        <v>4617</v>
      </c>
      <c r="D85" s="90" t="s">
        <v>4618</v>
      </c>
      <c r="E85" s="107">
        <v>48</v>
      </c>
      <c r="F85" s="107">
        <v>148</v>
      </c>
      <c r="G85" s="107">
        <v>17</v>
      </c>
      <c r="H85" s="107">
        <f t="shared" si="6"/>
        <v>213</v>
      </c>
      <c r="I85" s="90" t="s">
        <v>4619</v>
      </c>
      <c r="J85" s="90" t="s">
        <v>4620</v>
      </c>
      <c r="K85" s="90" t="s">
        <v>4621</v>
      </c>
      <c r="L85" s="90" t="s">
        <v>4622</v>
      </c>
      <c r="M85" s="422"/>
      <c r="N85" s="2"/>
    </row>
    <row r="86" spans="1:14" s="234" customFormat="1" ht="15" customHeight="1">
      <c r="A86" s="11">
        <v>55</v>
      </c>
      <c r="B86" s="10" t="s">
        <v>4369</v>
      </c>
      <c r="C86" s="90" t="s">
        <v>4617</v>
      </c>
      <c r="D86" s="90" t="s">
        <v>4623</v>
      </c>
      <c r="E86" s="107">
        <v>36</v>
      </c>
      <c r="F86" s="107">
        <v>122</v>
      </c>
      <c r="G86" s="107">
        <v>24</v>
      </c>
      <c r="H86" s="107">
        <f t="shared" si="6"/>
        <v>182</v>
      </c>
      <c r="I86" s="90" t="s">
        <v>4624</v>
      </c>
      <c r="J86" s="90" t="s">
        <v>4620</v>
      </c>
      <c r="K86" s="90" t="s">
        <v>4625</v>
      </c>
      <c r="L86" s="90" t="s">
        <v>4626</v>
      </c>
      <c r="M86" s="422"/>
      <c r="N86" s="2"/>
    </row>
    <row r="87" spans="1:14" s="234" customFormat="1" ht="15" customHeight="1">
      <c r="A87" s="11">
        <v>56</v>
      </c>
      <c r="B87" s="10" t="s">
        <v>4369</v>
      </c>
      <c r="C87" s="90" t="s">
        <v>4627</v>
      </c>
      <c r="D87" s="90" t="s">
        <v>4628</v>
      </c>
      <c r="E87" s="107">
        <v>0</v>
      </c>
      <c r="F87" s="107">
        <v>468</v>
      </c>
      <c r="G87" s="107">
        <v>32</v>
      </c>
      <c r="H87" s="107">
        <f t="shared" si="6"/>
        <v>500</v>
      </c>
      <c r="I87" s="90" t="s">
        <v>4629</v>
      </c>
      <c r="J87" s="90" t="s">
        <v>4630</v>
      </c>
      <c r="K87" s="90" t="s">
        <v>4631</v>
      </c>
      <c r="L87" s="90" t="s">
        <v>4632</v>
      </c>
      <c r="M87" s="108"/>
      <c r="N87" s="2" t="s">
        <v>4501</v>
      </c>
    </row>
    <row r="88" spans="1:14" s="234" customFormat="1" ht="15" customHeight="1">
      <c r="A88" s="11">
        <v>57</v>
      </c>
      <c r="B88" s="10" t="s">
        <v>4369</v>
      </c>
      <c r="C88" s="90" t="s">
        <v>4633</v>
      </c>
      <c r="D88" s="90" t="s">
        <v>4634</v>
      </c>
      <c r="E88" s="107">
        <v>0</v>
      </c>
      <c r="F88" s="107">
        <v>251</v>
      </c>
      <c r="G88" s="107">
        <v>0</v>
      </c>
      <c r="H88" s="107">
        <f t="shared" si="6"/>
        <v>251</v>
      </c>
      <c r="I88" s="90" t="s">
        <v>4635</v>
      </c>
      <c r="J88" s="90" t="s">
        <v>4636</v>
      </c>
      <c r="K88" s="90" t="s">
        <v>4637</v>
      </c>
      <c r="L88" s="90" t="s">
        <v>4638</v>
      </c>
      <c r="M88" s="422"/>
      <c r="N88" s="2"/>
    </row>
    <row r="89" spans="1:14" s="234" customFormat="1" ht="15" customHeight="1">
      <c r="A89" s="11">
        <v>58</v>
      </c>
      <c r="B89" s="10" t="s">
        <v>4369</v>
      </c>
      <c r="C89" s="90" t="s">
        <v>4639</v>
      </c>
      <c r="D89" s="90" t="s">
        <v>4640</v>
      </c>
      <c r="E89" s="107">
        <v>178</v>
      </c>
      <c r="F89" s="107">
        <v>84</v>
      </c>
      <c r="G89" s="107">
        <v>68</v>
      </c>
      <c r="H89" s="107">
        <f t="shared" si="6"/>
        <v>330</v>
      </c>
      <c r="I89" s="90" t="s">
        <v>4641</v>
      </c>
      <c r="J89" s="90" t="s">
        <v>4642</v>
      </c>
      <c r="K89" s="90" t="s">
        <v>4643</v>
      </c>
      <c r="L89" s="90" t="s">
        <v>4644</v>
      </c>
      <c r="M89" s="422"/>
      <c r="N89" s="2"/>
    </row>
    <row r="90" spans="1:14" s="234" customFormat="1" ht="15" customHeight="1">
      <c r="A90" s="11">
        <v>59</v>
      </c>
      <c r="B90" s="10" t="s">
        <v>4369</v>
      </c>
      <c r="C90" s="90" t="s">
        <v>4645</v>
      </c>
      <c r="D90" s="90" t="s">
        <v>4646</v>
      </c>
      <c r="E90" s="107">
        <v>36</v>
      </c>
      <c r="F90" s="107">
        <v>108</v>
      </c>
      <c r="G90" s="107">
        <v>24</v>
      </c>
      <c r="H90" s="107">
        <f t="shared" si="6"/>
        <v>168</v>
      </c>
      <c r="I90" s="90" t="s">
        <v>4647</v>
      </c>
      <c r="J90" s="90" t="s">
        <v>4648</v>
      </c>
      <c r="K90" s="90" t="s">
        <v>4649</v>
      </c>
      <c r="L90" s="90" t="s">
        <v>4650</v>
      </c>
      <c r="M90" s="422"/>
      <c r="N90" s="2"/>
    </row>
    <row r="91" spans="1:14" s="408" customFormat="1" ht="15" customHeight="1">
      <c r="A91" s="4" t="s">
        <v>4240</v>
      </c>
      <c r="B91" s="403" t="s">
        <v>4651</v>
      </c>
      <c r="C91" s="404"/>
      <c r="D91" s="403" t="s">
        <v>4652</v>
      </c>
      <c r="E91" s="405">
        <f>SUM(E92:E99)</f>
        <v>631</v>
      </c>
      <c r="F91" s="405">
        <f>SUM(F92:F99)</f>
        <v>1496</v>
      </c>
      <c r="G91" s="405">
        <f>SUM(G92:G99)</f>
        <v>53</v>
      </c>
      <c r="H91" s="405">
        <f>SUM(H92:H99)</f>
        <v>2180</v>
      </c>
      <c r="I91" s="406"/>
      <c r="J91" s="403"/>
      <c r="K91" s="403"/>
      <c r="L91" s="403"/>
      <c r="M91" s="403"/>
      <c r="N91" s="407"/>
    </row>
    <row r="92" spans="1:14" s="234" customFormat="1" ht="15" customHeight="1">
      <c r="A92" s="11">
        <v>1</v>
      </c>
      <c r="B92" s="10" t="s">
        <v>4651</v>
      </c>
      <c r="C92" s="90" t="s">
        <v>4617</v>
      </c>
      <c r="D92" s="90" t="s">
        <v>4653</v>
      </c>
      <c r="E92" s="107">
        <v>30</v>
      </c>
      <c r="F92" s="107">
        <v>150</v>
      </c>
      <c r="G92" s="107"/>
      <c r="H92" s="107">
        <v>180</v>
      </c>
      <c r="I92" s="287" t="s">
        <v>4654</v>
      </c>
      <c r="J92" s="423" t="s">
        <v>4620</v>
      </c>
      <c r="K92" s="423" t="s">
        <v>4655</v>
      </c>
      <c r="L92" s="423" t="s">
        <v>4656</v>
      </c>
      <c r="M92" s="108"/>
      <c r="N92" s="2"/>
    </row>
    <row r="93" spans="1:14" s="234" customFormat="1" ht="15" customHeight="1">
      <c r="A93" s="11">
        <v>2</v>
      </c>
      <c r="B93" s="10" t="s">
        <v>4651</v>
      </c>
      <c r="C93" s="90" t="s">
        <v>4657</v>
      </c>
      <c r="D93" s="90" t="s">
        <v>4658</v>
      </c>
      <c r="E93" s="107"/>
      <c r="F93" s="107">
        <v>50</v>
      </c>
      <c r="G93" s="107"/>
      <c r="H93" s="107">
        <v>50</v>
      </c>
      <c r="I93" s="287" t="s">
        <v>4659</v>
      </c>
      <c r="J93" s="423" t="s">
        <v>4660</v>
      </c>
      <c r="K93" s="423" t="s">
        <v>4661</v>
      </c>
      <c r="L93" s="423" t="s">
        <v>4662</v>
      </c>
      <c r="M93" s="108"/>
      <c r="N93" s="2"/>
    </row>
    <row r="94" spans="1:14" s="234" customFormat="1" ht="15" customHeight="1">
      <c r="A94" s="11">
        <v>3</v>
      </c>
      <c r="B94" s="10" t="s">
        <v>4651</v>
      </c>
      <c r="C94" s="90" t="s">
        <v>4617</v>
      </c>
      <c r="D94" s="90" t="s">
        <v>4663</v>
      </c>
      <c r="E94" s="107">
        <v>92</v>
      </c>
      <c r="F94" s="107"/>
      <c r="G94" s="107"/>
      <c r="H94" s="107">
        <v>92</v>
      </c>
      <c r="I94" s="287" t="s">
        <v>4664</v>
      </c>
      <c r="J94" s="423" t="s">
        <v>4620</v>
      </c>
      <c r="K94" s="423" t="s">
        <v>4665</v>
      </c>
      <c r="L94" s="423" t="s">
        <v>4666</v>
      </c>
      <c r="M94" s="90"/>
      <c r="N94" s="2"/>
    </row>
    <row r="95" spans="1:14" s="234" customFormat="1" ht="15" customHeight="1">
      <c r="A95" s="11">
        <v>4</v>
      </c>
      <c r="B95" s="10" t="s">
        <v>4651</v>
      </c>
      <c r="C95" s="11" t="s">
        <v>4667</v>
      </c>
      <c r="D95" s="11" t="s">
        <v>4668</v>
      </c>
      <c r="F95" s="302">
        <v>271</v>
      </c>
      <c r="G95" s="424">
        <v>6</v>
      </c>
      <c r="H95" s="107">
        <v>277</v>
      </c>
      <c r="I95" s="189" t="s">
        <v>4669</v>
      </c>
      <c r="J95" s="11" t="s">
        <v>4670</v>
      </c>
      <c r="K95" s="423" t="s">
        <v>4671</v>
      </c>
      <c r="L95" s="423" t="s">
        <v>4672</v>
      </c>
      <c r="M95" s="90"/>
      <c r="N95" s="2"/>
    </row>
    <row r="96" spans="1:14" s="234" customFormat="1" ht="15" customHeight="1">
      <c r="A96" s="11">
        <v>5</v>
      </c>
      <c r="B96" s="10" t="s">
        <v>4651</v>
      </c>
      <c r="C96" s="90" t="s">
        <v>4673</v>
      </c>
      <c r="D96" s="90" t="s">
        <v>4674</v>
      </c>
      <c r="E96" s="107"/>
      <c r="F96" s="107">
        <v>68</v>
      </c>
      <c r="G96" s="107">
        <v>4</v>
      </c>
      <c r="H96" s="107">
        <v>72</v>
      </c>
      <c r="I96" s="287" t="s">
        <v>4675</v>
      </c>
      <c r="J96" s="423" t="s">
        <v>4260</v>
      </c>
      <c r="K96" s="423" t="s">
        <v>4676</v>
      </c>
      <c r="L96" s="423">
        <v>1993.1</v>
      </c>
      <c r="M96" s="108"/>
      <c r="N96" s="2"/>
    </row>
    <row r="97" spans="1:14" s="234" customFormat="1" ht="15" customHeight="1">
      <c r="A97" s="11">
        <v>6</v>
      </c>
      <c r="B97" s="10" t="s">
        <v>4651</v>
      </c>
      <c r="C97" s="10" t="s">
        <v>4677</v>
      </c>
      <c r="D97" s="10" t="s">
        <v>4678</v>
      </c>
      <c r="E97" s="78"/>
      <c r="F97" s="78">
        <v>249</v>
      </c>
      <c r="G97" s="78">
        <v>6</v>
      </c>
      <c r="H97" s="78">
        <f>SUM(F97:G97)</f>
        <v>255</v>
      </c>
      <c r="I97" s="381" t="s">
        <v>4679</v>
      </c>
      <c r="J97" s="10" t="s">
        <v>4680</v>
      </c>
      <c r="K97" s="10" t="s">
        <v>4681</v>
      </c>
      <c r="L97" s="10" t="s">
        <v>4682</v>
      </c>
      <c r="M97" s="425"/>
      <c r="N97" s="2"/>
    </row>
    <row r="98" spans="1:14" s="234" customFormat="1" ht="15" customHeight="1">
      <c r="A98" s="11">
        <v>7</v>
      </c>
      <c r="B98" s="10" t="s">
        <v>4651</v>
      </c>
      <c r="C98" s="10" t="s">
        <v>4683</v>
      </c>
      <c r="D98" s="10" t="s">
        <v>4684</v>
      </c>
      <c r="E98" s="78"/>
      <c r="F98" s="78">
        <f>H98-G98</f>
        <v>361</v>
      </c>
      <c r="G98" s="78">
        <v>37</v>
      </c>
      <c r="H98" s="78">
        <v>398</v>
      </c>
      <c r="I98" s="426" t="s">
        <v>4685</v>
      </c>
      <c r="J98" s="10" t="s">
        <v>4686</v>
      </c>
      <c r="K98" s="10" t="s">
        <v>4687</v>
      </c>
      <c r="L98" s="10" t="s">
        <v>4688</v>
      </c>
      <c r="M98" s="10"/>
      <c r="N98" s="2"/>
    </row>
    <row r="99" spans="1:14" s="234" customFormat="1" ht="15" customHeight="1">
      <c r="A99" s="11">
        <v>8</v>
      </c>
      <c r="B99" s="10" t="s">
        <v>4651</v>
      </c>
      <c r="C99" s="10" t="s">
        <v>4428</v>
      </c>
      <c r="D99" s="10" t="s">
        <v>4689</v>
      </c>
      <c r="E99" s="78">
        <v>509</v>
      </c>
      <c r="F99" s="78">
        <v>347</v>
      </c>
      <c r="G99" s="78"/>
      <c r="H99" s="78">
        <f>SUM(E99:G99)</f>
        <v>856</v>
      </c>
      <c r="I99" s="381" t="s">
        <v>4690</v>
      </c>
      <c r="J99" s="10" t="s">
        <v>4431</v>
      </c>
      <c r="K99" s="10" t="s">
        <v>4691</v>
      </c>
      <c r="L99" s="10" t="s">
        <v>4692</v>
      </c>
      <c r="M99" s="427">
        <v>6110000000</v>
      </c>
      <c r="N99" s="2"/>
    </row>
    <row r="100" spans="1:14" s="408" customFormat="1" ht="15" customHeight="1">
      <c r="A100" s="4" t="s">
        <v>4240</v>
      </c>
      <c r="B100" s="403" t="s">
        <v>4693</v>
      </c>
      <c r="C100" s="404"/>
      <c r="D100" s="403" t="s">
        <v>4694</v>
      </c>
      <c r="E100" s="405">
        <f>SUM(E101:E111)</f>
        <v>501</v>
      </c>
      <c r="F100" s="405">
        <f>SUM(F101:F111)</f>
        <v>1353</v>
      </c>
      <c r="G100" s="405">
        <f>SUM(G101:G111)</f>
        <v>147</v>
      </c>
      <c r="H100" s="405">
        <f>SUM(H101:H111)</f>
        <v>2001</v>
      </c>
      <c r="I100" s="406"/>
      <c r="J100" s="403"/>
      <c r="K100" s="403"/>
      <c r="L100" s="403"/>
      <c r="M100" s="403"/>
      <c r="N100" s="407"/>
    </row>
    <row r="101" spans="1:14" s="234" customFormat="1" ht="15" customHeight="1">
      <c r="A101" s="11">
        <v>1</v>
      </c>
      <c r="B101" s="10" t="s">
        <v>4693</v>
      </c>
      <c r="C101" s="428" t="s">
        <v>4695</v>
      </c>
      <c r="D101" s="10" t="s">
        <v>4696</v>
      </c>
      <c r="E101" s="78">
        <v>0</v>
      </c>
      <c r="F101" s="78">
        <v>217</v>
      </c>
      <c r="G101" s="78">
        <v>34</v>
      </c>
      <c r="H101" s="78">
        <v>251</v>
      </c>
      <c r="I101" s="10" t="s">
        <v>4697</v>
      </c>
      <c r="J101" s="10" t="s">
        <v>4698</v>
      </c>
      <c r="K101" s="10" t="s">
        <v>4699</v>
      </c>
      <c r="L101" s="10" t="s">
        <v>4700</v>
      </c>
      <c r="M101" s="10"/>
      <c r="N101" s="2"/>
    </row>
    <row r="102" spans="1:14" s="234" customFormat="1" ht="15" customHeight="1">
      <c r="A102" s="11">
        <v>2</v>
      </c>
      <c r="B102" s="10" t="s">
        <v>4693</v>
      </c>
      <c r="C102" s="429" t="s">
        <v>4701</v>
      </c>
      <c r="D102" s="300" t="s">
        <v>4702</v>
      </c>
      <c r="E102" s="78">
        <v>159</v>
      </c>
      <c r="F102" s="78">
        <v>54</v>
      </c>
      <c r="G102" s="78"/>
      <c r="H102" s="78">
        <v>213</v>
      </c>
      <c r="I102" s="430" t="s">
        <v>4703</v>
      </c>
      <c r="J102" s="10" t="s">
        <v>4704</v>
      </c>
      <c r="K102" s="431" t="s">
        <v>4705</v>
      </c>
      <c r="L102" s="432">
        <v>19921023</v>
      </c>
      <c r="M102" s="10"/>
      <c r="N102" s="2"/>
    </row>
    <row r="103" spans="1:14" s="234" customFormat="1" ht="15" customHeight="1">
      <c r="A103" s="11">
        <v>3</v>
      </c>
      <c r="B103" s="10" t="s">
        <v>4693</v>
      </c>
      <c r="C103" s="429" t="s">
        <v>4706</v>
      </c>
      <c r="D103" s="300" t="s">
        <v>4707</v>
      </c>
      <c r="E103" s="11">
        <v>52</v>
      </c>
      <c r="F103" s="11">
        <v>48</v>
      </c>
      <c r="G103" s="11">
        <v>17</v>
      </c>
      <c r="H103" s="11">
        <v>117</v>
      </c>
      <c r="I103" s="430" t="s">
        <v>4708</v>
      </c>
      <c r="J103" s="10" t="s">
        <v>4709</v>
      </c>
      <c r="K103" s="431" t="s">
        <v>4710</v>
      </c>
      <c r="L103" s="432">
        <v>19921214</v>
      </c>
      <c r="M103" s="10"/>
      <c r="N103" s="2"/>
    </row>
    <row r="104" spans="1:14" s="234" customFormat="1" ht="15" customHeight="1">
      <c r="A104" s="11">
        <v>4</v>
      </c>
      <c r="B104" s="10" t="s">
        <v>4693</v>
      </c>
      <c r="C104" s="429" t="s">
        <v>4706</v>
      </c>
      <c r="D104" s="300" t="s">
        <v>4711</v>
      </c>
      <c r="E104" s="78">
        <v>33</v>
      </c>
      <c r="F104" s="78">
        <v>52</v>
      </c>
      <c r="G104" s="78"/>
      <c r="H104" s="78">
        <v>85</v>
      </c>
      <c r="I104" s="430" t="s">
        <v>4712</v>
      </c>
      <c r="J104" s="10" t="s">
        <v>4709</v>
      </c>
      <c r="K104" s="431" t="s">
        <v>4710</v>
      </c>
      <c r="L104" s="432">
        <v>20000923</v>
      </c>
      <c r="M104" s="10"/>
      <c r="N104" s="2"/>
    </row>
    <row r="105" spans="1:14" s="234" customFormat="1" ht="15" customHeight="1">
      <c r="A105" s="11">
        <v>5</v>
      </c>
      <c r="B105" s="10" t="s">
        <v>4693</v>
      </c>
      <c r="C105" s="429" t="s">
        <v>4713</v>
      </c>
      <c r="D105" s="300" t="s">
        <v>4714</v>
      </c>
      <c r="E105" s="433">
        <v>14</v>
      </c>
      <c r="F105" s="433">
        <v>154</v>
      </c>
      <c r="G105" s="433">
        <v>19</v>
      </c>
      <c r="H105" s="433">
        <v>187</v>
      </c>
      <c r="I105" s="430" t="s">
        <v>4715</v>
      </c>
      <c r="J105" s="10" t="s">
        <v>4716</v>
      </c>
      <c r="K105" s="431" t="s">
        <v>4717</v>
      </c>
      <c r="L105" s="432">
        <v>20051223</v>
      </c>
      <c r="M105" s="10"/>
      <c r="N105" s="2"/>
    </row>
    <row r="106" spans="1:14" s="234" customFormat="1" ht="15" customHeight="1">
      <c r="A106" s="11">
        <v>6</v>
      </c>
      <c r="B106" s="10" t="s">
        <v>4693</v>
      </c>
      <c r="C106" s="95" t="s">
        <v>4718</v>
      </c>
      <c r="D106" s="10" t="s">
        <v>4719</v>
      </c>
      <c r="E106" s="78">
        <v>75</v>
      </c>
      <c r="F106" s="78">
        <v>32</v>
      </c>
      <c r="G106" s="78">
        <v>8</v>
      </c>
      <c r="H106" s="78">
        <v>115</v>
      </c>
      <c r="I106" s="10" t="s">
        <v>4720</v>
      </c>
      <c r="J106" s="10" t="s">
        <v>4721</v>
      </c>
      <c r="K106" s="10" t="s">
        <v>4722</v>
      </c>
      <c r="L106" s="10" t="s">
        <v>4723</v>
      </c>
      <c r="M106" s="10"/>
      <c r="N106" s="2"/>
    </row>
    <row r="107" spans="1:14" s="234" customFormat="1" ht="15" customHeight="1">
      <c r="A107" s="11">
        <v>7</v>
      </c>
      <c r="B107" s="10" t="s">
        <v>4693</v>
      </c>
      <c r="C107" s="95" t="s">
        <v>4724</v>
      </c>
      <c r="D107" s="10" t="s">
        <v>4725</v>
      </c>
      <c r="E107" s="78">
        <v>68</v>
      </c>
      <c r="F107" s="78">
        <v>240</v>
      </c>
      <c r="G107" s="78">
        <v>14</v>
      </c>
      <c r="H107" s="78">
        <v>322</v>
      </c>
      <c r="I107" s="10" t="s">
        <v>4726</v>
      </c>
      <c r="J107" s="10" t="s">
        <v>4727</v>
      </c>
      <c r="K107" s="10" t="s">
        <v>4728</v>
      </c>
      <c r="L107" s="10" t="s">
        <v>4729</v>
      </c>
      <c r="M107" s="10"/>
      <c r="N107" s="2"/>
    </row>
    <row r="108" spans="1:14" s="234" customFormat="1" ht="15" customHeight="1">
      <c r="A108" s="11">
        <v>8</v>
      </c>
      <c r="B108" s="10" t="s">
        <v>4693</v>
      </c>
      <c r="C108" s="95" t="s">
        <v>4683</v>
      </c>
      <c r="D108" s="10" t="s">
        <v>4730</v>
      </c>
      <c r="E108" s="78">
        <v>6</v>
      </c>
      <c r="F108" s="78">
        <v>114</v>
      </c>
      <c r="G108" s="78">
        <v>14</v>
      </c>
      <c r="H108" s="78">
        <v>134</v>
      </c>
      <c r="I108" s="10" t="s">
        <v>4731</v>
      </c>
      <c r="J108" s="10" t="s">
        <v>4686</v>
      </c>
      <c r="K108" s="10" t="s">
        <v>4732</v>
      </c>
      <c r="L108" s="10">
        <v>2005.07</v>
      </c>
      <c r="M108" s="10"/>
      <c r="N108" s="2"/>
    </row>
    <row r="109" spans="1:14" s="234" customFormat="1" ht="15" customHeight="1">
      <c r="A109" s="11">
        <v>9</v>
      </c>
      <c r="B109" s="10" t="s">
        <v>4693</v>
      </c>
      <c r="C109" s="95" t="s">
        <v>4683</v>
      </c>
      <c r="D109" s="10" t="s">
        <v>4733</v>
      </c>
      <c r="E109" s="78">
        <v>36</v>
      </c>
      <c r="F109" s="78">
        <v>232</v>
      </c>
      <c r="G109" s="78">
        <v>5</v>
      </c>
      <c r="H109" s="78">
        <v>273</v>
      </c>
      <c r="I109" s="10" t="s">
        <v>4734</v>
      </c>
      <c r="J109" s="10" t="s">
        <v>4686</v>
      </c>
      <c r="K109" s="10" t="s">
        <v>4732</v>
      </c>
      <c r="L109" s="10">
        <v>2007.02</v>
      </c>
      <c r="M109" s="10"/>
      <c r="N109" s="2"/>
    </row>
    <row r="110" spans="1:14" s="234" customFormat="1" ht="15" customHeight="1">
      <c r="A110" s="11">
        <v>10</v>
      </c>
      <c r="B110" s="10" t="s">
        <v>4693</v>
      </c>
      <c r="C110" s="10" t="s">
        <v>4735</v>
      </c>
      <c r="D110" s="10" t="s">
        <v>4736</v>
      </c>
      <c r="E110" s="78">
        <v>58</v>
      </c>
      <c r="F110" s="78">
        <v>154</v>
      </c>
      <c r="G110" s="78">
        <v>36</v>
      </c>
      <c r="H110" s="78">
        <v>248</v>
      </c>
      <c r="I110" s="10" t="s">
        <v>4737</v>
      </c>
      <c r="J110" s="10" t="s">
        <v>4686</v>
      </c>
      <c r="K110" s="10" t="s">
        <v>4738</v>
      </c>
      <c r="L110" s="10" t="s">
        <v>4739</v>
      </c>
      <c r="M110" s="10"/>
      <c r="N110" s="2" t="s">
        <v>4740</v>
      </c>
    </row>
    <row r="111" spans="1:14" s="234" customFormat="1" ht="15" customHeight="1">
      <c r="A111" s="11">
        <v>11</v>
      </c>
      <c r="B111" s="10" t="s">
        <v>4693</v>
      </c>
      <c r="C111" s="10" t="s">
        <v>4741</v>
      </c>
      <c r="D111" s="10" t="s">
        <v>4742</v>
      </c>
      <c r="E111" s="78"/>
      <c r="F111" s="78">
        <v>56</v>
      </c>
      <c r="G111" s="78"/>
      <c r="H111" s="78">
        <v>56</v>
      </c>
      <c r="I111" s="10" t="s">
        <v>4743</v>
      </c>
      <c r="J111" s="10" t="s">
        <v>4744</v>
      </c>
      <c r="K111" s="10" t="s">
        <v>4745</v>
      </c>
      <c r="L111" s="10" t="s">
        <v>4746</v>
      </c>
      <c r="M111" s="10"/>
      <c r="N111" s="2" t="s">
        <v>4740</v>
      </c>
    </row>
    <row r="112" spans="1:14" s="408" customFormat="1" ht="15" customHeight="1">
      <c r="A112" s="4" t="s">
        <v>4240</v>
      </c>
      <c r="B112" s="403" t="s">
        <v>4747</v>
      </c>
      <c r="C112" s="404"/>
      <c r="D112" s="403" t="s">
        <v>4748</v>
      </c>
      <c r="E112" s="405">
        <f>SUM(E113:E118)</f>
        <v>145</v>
      </c>
      <c r="F112" s="405">
        <f>SUM(F113:F118)</f>
        <v>616</v>
      </c>
      <c r="G112" s="405">
        <f>SUM(G113:G118)</f>
        <v>2</v>
      </c>
      <c r="H112" s="405">
        <f>SUM(H113:H118)</f>
        <v>763</v>
      </c>
      <c r="I112" s="434"/>
      <c r="J112" s="403"/>
      <c r="K112" s="403"/>
      <c r="L112" s="403"/>
      <c r="M112" s="403"/>
      <c r="N112" s="407"/>
    </row>
    <row r="113" spans="1:14" s="234" customFormat="1" ht="15" customHeight="1">
      <c r="A113" s="11">
        <v>1</v>
      </c>
      <c r="B113" s="10" t="s">
        <v>4747</v>
      </c>
      <c r="C113" s="10" t="s">
        <v>4749</v>
      </c>
      <c r="D113" s="10" t="s">
        <v>4750</v>
      </c>
      <c r="E113" s="78" t="s">
        <v>4751</v>
      </c>
      <c r="F113" s="78">
        <v>156</v>
      </c>
      <c r="G113" s="78" t="s">
        <v>4751</v>
      </c>
      <c r="H113" s="78">
        <f t="shared" ref="H113:H118" si="7">SUM(E113:G113)</f>
        <v>156</v>
      </c>
      <c r="I113" s="189" t="s">
        <v>4752</v>
      </c>
      <c r="J113" s="10" t="s">
        <v>4753</v>
      </c>
      <c r="K113" s="10" t="s">
        <v>4754</v>
      </c>
      <c r="L113" s="79">
        <v>33215</v>
      </c>
      <c r="M113" s="10"/>
      <c r="N113" s="2"/>
    </row>
    <row r="114" spans="1:14" s="234" customFormat="1" ht="15" customHeight="1">
      <c r="A114" s="11">
        <v>2</v>
      </c>
      <c r="B114" s="10" t="s">
        <v>4747</v>
      </c>
      <c r="C114" s="10" t="s">
        <v>4755</v>
      </c>
      <c r="D114" s="10" t="s">
        <v>4756</v>
      </c>
      <c r="E114" s="78">
        <v>60</v>
      </c>
      <c r="F114" s="78">
        <v>93</v>
      </c>
      <c r="G114" s="78" t="s">
        <v>4751</v>
      </c>
      <c r="H114" s="78">
        <f t="shared" si="7"/>
        <v>153</v>
      </c>
      <c r="I114" s="189" t="s">
        <v>4757</v>
      </c>
      <c r="J114" s="10" t="s">
        <v>4758</v>
      </c>
      <c r="K114" s="10" t="s">
        <v>4759</v>
      </c>
      <c r="L114" s="79">
        <v>34893</v>
      </c>
      <c r="M114" s="10"/>
      <c r="N114" s="2"/>
    </row>
    <row r="115" spans="1:14" s="234" customFormat="1" ht="15" customHeight="1">
      <c r="A115" s="11">
        <v>3</v>
      </c>
      <c r="B115" s="10" t="s">
        <v>4747</v>
      </c>
      <c r="C115" s="10" t="s">
        <v>4760</v>
      </c>
      <c r="D115" s="10" t="s">
        <v>4761</v>
      </c>
      <c r="E115" s="78">
        <v>30</v>
      </c>
      <c r="F115" s="78">
        <v>30</v>
      </c>
      <c r="G115" s="78" t="s">
        <v>4751</v>
      </c>
      <c r="H115" s="78">
        <f t="shared" si="7"/>
        <v>60</v>
      </c>
      <c r="I115" s="189" t="s">
        <v>4762</v>
      </c>
      <c r="J115" s="10" t="s">
        <v>4709</v>
      </c>
      <c r="K115" s="10" t="s">
        <v>4763</v>
      </c>
      <c r="L115" s="79">
        <v>35646</v>
      </c>
      <c r="M115" s="10"/>
      <c r="N115" s="2"/>
    </row>
    <row r="116" spans="1:14" s="234" customFormat="1" ht="15" customHeight="1">
      <c r="A116" s="11">
        <v>4</v>
      </c>
      <c r="B116" s="10" t="s">
        <v>4747</v>
      </c>
      <c r="C116" s="10" t="s">
        <v>4764</v>
      </c>
      <c r="D116" s="10" t="s">
        <v>4765</v>
      </c>
      <c r="E116" s="78" t="s">
        <v>4751</v>
      </c>
      <c r="F116" s="78">
        <v>166</v>
      </c>
      <c r="G116" s="78">
        <v>1</v>
      </c>
      <c r="H116" s="78">
        <f t="shared" si="7"/>
        <v>167</v>
      </c>
      <c r="I116" s="189" t="s">
        <v>4766</v>
      </c>
      <c r="J116" s="10" t="s">
        <v>4367</v>
      </c>
      <c r="K116" s="10" t="s">
        <v>4767</v>
      </c>
      <c r="L116" s="79">
        <v>35804</v>
      </c>
      <c r="M116" s="10"/>
      <c r="N116" s="2"/>
    </row>
    <row r="117" spans="1:14" s="234" customFormat="1" ht="15" customHeight="1">
      <c r="A117" s="11">
        <v>5</v>
      </c>
      <c r="B117" s="10" t="s">
        <v>4747</v>
      </c>
      <c r="C117" s="10" t="s">
        <v>4364</v>
      </c>
      <c r="D117" s="10" t="s">
        <v>4768</v>
      </c>
      <c r="E117" s="78" t="s">
        <v>4751</v>
      </c>
      <c r="F117" s="78">
        <v>121</v>
      </c>
      <c r="G117" s="78" t="s">
        <v>4751</v>
      </c>
      <c r="H117" s="78">
        <f t="shared" si="7"/>
        <v>121</v>
      </c>
      <c r="I117" s="189" t="s">
        <v>4769</v>
      </c>
      <c r="J117" s="10" t="s">
        <v>4367</v>
      </c>
      <c r="K117" s="10" t="s">
        <v>4770</v>
      </c>
      <c r="L117" s="79">
        <v>37315</v>
      </c>
      <c r="M117" s="10"/>
      <c r="N117" s="2"/>
    </row>
    <row r="118" spans="1:14" s="234" customFormat="1" ht="15" customHeight="1">
      <c r="A118" s="11">
        <v>6</v>
      </c>
      <c r="B118" s="10" t="s">
        <v>4747</v>
      </c>
      <c r="C118" s="10" t="s">
        <v>4706</v>
      </c>
      <c r="D118" s="10" t="s">
        <v>4771</v>
      </c>
      <c r="E118" s="78">
        <v>55</v>
      </c>
      <c r="F118" s="78">
        <v>50</v>
      </c>
      <c r="G118" s="78">
        <v>1</v>
      </c>
      <c r="H118" s="78">
        <f t="shared" si="7"/>
        <v>106</v>
      </c>
      <c r="I118" s="189" t="s">
        <v>4772</v>
      </c>
      <c r="J118" s="10" t="s">
        <v>4709</v>
      </c>
      <c r="K118" s="10" t="s">
        <v>4773</v>
      </c>
      <c r="L118" s="79">
        <v>37693</v>
      </c>
      <c r="M118" s="10"/>
      <c r="N118" s="2"/>
    </row>
    <row r="119" spans="1:14" s="408" customFormat="1" ht="15" customHeight="1">
      <c r="A119" s="4" t="s">
        <v>4240</v>
      </c>
      <c r="B119" s="403" t="s">
        <v>4774</v>
      </c>
      <c r="C119" s="404"/>
      <c r="D119" s="403" t="s">
        <v>4748</v>
      </c>
      <c r="E119" s="405">
        <f>SUM(E120:E125)</f>
        <v>409</v>
      </c>
      <c r="F119" s="405">
        <f>SUM(F120:F125)</f>
        <v>387</v>
      </c>
      <c r="G119" s="405">
        <f>SUM(G120:G125)</f>
        <v>164</v>
      </c>
      <c r="H119" s="405">
        <f>SUM(H120:H125)</f>
        <v>960</v>
      </c>
      <c r="I119" s="434"/>
      <c r="J119" s="403"/>
      <c r="K119" s="403"/>
      <c r="L119" s="403"/>
      <c r="M119" s="403"/>
      <c r="N119" s="407"/>
    </row>
    <row r="120" spans="1:14" s="234" customFormat="1" ht="15" customHeight="1">
      <c r="A120" s="11">
        <v>1</v>
      </c>
      <c r="B120" s="10" t="s">
        <v>4774</v>
      </c>
      <c r="C120" s="435" t="s">
        <v>4775</v>
      </c>
      <c r="D120" s="435" t="s">
        <v>4776</v>
      </c>
      <c r="E120" s="435"/>
      <c r="F120" s="435">
        <v>7</v>
      </c>
      <c r="G120" s="65">
        <v>121</v>
      </c>
      <c r="H120" s="65">
        <f>SUM(E120:G120)</f>
        <v>128</v>
      </c>
      <c r="I120" s="435" t="s">
        <v>4777</v>
      </c>
      <c r="J120" s="65" t="s">
        <v>4458</v>
      </c>
      <c r="K120" s="435" t="s">
        <v>2768</v>
      </c>
      <c r="L120" s="435" t="s">
        <v>4778</v>
      </c>
      <c r="M120" s="65"/>
      <c r="N120" s="65" t="s">
        <v>4740</v>
      </c>
    </row>
    <row r="121" spans="1:14" s="234" customFormat="1" ht="15" customHeight="1">
      <c r="A121" s="11">
        <v>2</v>
      </c>
      <c r="B121" s="10" t="s">
        <v>4774</v>
      </c>
      <c r="C121" s="435" t="s">
        <v>4779</v>
      </c>
      <c r="D121" s="435" t="s">
        <v>4780</v>
      </c>
      <c r="E121" s="435">
        <v>8</v>
      </c>
      <c r="F121" s="435">
        <v>92</v>
      </c>
      <c r="G121" s="65"/>
      <c r="H121" s="65">
        <f>SUM(E121:G121)</f>
        <v>100</v>
      </c>
      <c r="I121" s="435" t="s">
        <v>4781</v>
      </c>
      <c r="J121" s="65" t="s">
        <v>4782</v>
      </c>
      <c r="K121" s="435" t="s">
        <v>2808</v>
      </c>
      <c r="L121" s="435" t="s">
        <v>4783</v>
      </c>
      <c r="M121" s="65"/>
      <c r="N121" s="65" t="s">
        <v>4740</v>
      </c>
    </row>
    <row r="122" spans="1:14" s="234" customFormat="1" ht="15" customHeight="1">
      <c r="A122" s="11">
        <v>3</v>
      </c>
      <c r="B122" s="10" t="s">
        <v>4774</v>
      </c>
      <c r="C122" s="95" t="s">
        <v>4784</v>
      </c>
      <c r="D122" s="95" t="s">
        <v>4784</v>
      </c>
      <c r="E122" s="78">
        <v>77</v>
      </c>
      <c r="F122" s="78">
        <v>108</v>
      </c>
      <c r="G122" s="78">
        <v>38</v>
      </c>
      <c r="H122" s="78">
        <v>223</v>
      </c>
      <c r="I122" s="65" t="s">
        <v>4785</v>
      </c>
      <c r="J122" s="10" t="s">
        <v>4786</v>
      </c>
      <c r="K122" s="65" t="s">
        <v>4787</v>
      </c>
      <c r="L122" s="436">
        <v>39246</v>
      </c>
      <c r="M122" s="437">
        <v>19400000000</v>
      </c>
      <c r="N122" s="65"/>
    </row>
    <row r="123" spans="1:14" s="234" customFormat="1" ht="15" customHeight="1">
      <c r="A123" s="11">
        <v>4</v>
      </c>
      <c r="B123" s="10" t="s">
        <v>4774</v>
      </c>
      <c r="C123" s="10" t="s">
        <v>4788</v>
      </c>
      <c r="D123" s="10" t="s">
        <v>4789</v>
      </c>
      <c r="E123" s="78">
        <v>108</v>
      </c>
      <c r="F123" s="78">
        <v>102</v>
      </c>
      <c r="G123" s="78"/>
      <c r="H123" s="78">
        <f>SUM(E123:G123)</f>
        <v>210</v>
      </c>
      <c r="I123" s="10" t="s">
        <v>4790</v>
      </c>
      <c r="J123" s="10" t="s">
        <v>4791</v>
      </c>
      <c r="K123" s="10" t="s">
        <v>4792</v>
      </c>
      <c r="L123" s="10" t="s">
        <v>4793</v>
      </c>
      <c r="M123" s="6"/>
      <c r="N123" s="65"/>
    </row>
    <row r="124" spans="1:14" s="234" customFormat="1" ht="15" customHeight="1">
      <c r="A124" s="11">
        <v>5</v>
      </c>
      <c r="B124" s="10" t="s">
        <v>4774</v>
      </c>
      <c r="C124" s="10" t="s">
        <v>4794</v>
      </c>
      <c r="D124" s="438" t="s">
        <v>4795</v>
      </c>
      <c r="E124" s="78">
        <v>144</v>
      </c>
      <c r="F124" s="78">
        <v>70</v>
      </c>
      <c r="G124" s="78">
        <v>5</v>
      </c>
      <c r="H124" s="78">
        <v>219</v>
      </c>
      <c r="I124" s="438" t="s">
        <v>4796</v>
      </c>
      <c r="J124" s="10" t="s">
        <v>4587</v>
      </c>
      <c r="K124" s="438" t="s">
        <v>4797</v>
      </c>
      <c r="L124" s="439" t="s">
        <v>4798</v>
      </c>
      <c r="M124" s="440">
        <v>5584000000</v>
      </c>
      <c r="N124" s="2"/>
    </row>
    <row r="125" spans="1:14" s="234" customFormat="1" ht="15" customHeight="1">
      <c r="A125" s="11">
        <v>6</v>
      </c>
      <c r="B125" s="10" t="s">
        <v>4774</v>
      </c>
      <c r="C125" s="10" t="s">
        <v>4799</v>
      </c>
      <c r="D125" s="10" t="s">
        <v>4800</v>
      </c>
      <c r="E125" s="78">
        <v>72</v>
      </c>
      <c r="F125" s="78">
        <v>8</v>
      </c>
      <c r="G125" s="78"/>
      <c r="H125" s="78">
        <v>80</v>
      </c>
      <c r="I125" s="10" t="s">
        <v>4801</v>
      </c>
      <c r="J125" s="10" t="s">
        <v>4802</v>
      </c>
      <c r="K125" s="10" t="s">
        <v>4803</v>
      </c>
      <c r="L125" s="10" t="s">
        <v>4804</v>
      </c>
      <c r="M125" s="10"/>
      <c r="N125" s="2"/>
    </row>
    <row r="126" spans="1:14" s="408" customFormat="1" ht="15" customHeight="1">
      <c r="A126" s="4" t="s">
        <v>4240</v>
      </c>
      <c r="B126" s="403" t="s">
        <v>4805</v>
      </c>
      <c r="C126" s="404"/>
      <c r="D126" s="403" t="s">
        <v>4748</v>
      </c>
      <c r="E126" s="405">
        <f>SUM(E127:E142)</f>
        <v>732</v>
      </c>
      <c r="F126" s="405">
        <f>SUM(F127:F142)</f>
        <v>1783</v>
      </c>
      <c r="G126" s="405">
        <f>SUM(G127:G142)</f>
        <v>415</v>
      </c>
      <c r="H126" s="405">
        <f>SUM(H127:H142)</f>
        <v>2930</v>
      </c>
      <c r="I126" s="434"/>
      <c r="J126" s="403"/>
      <c r="K126" s="403"/>
      <c r="L126" s="403"/>
      <c r="M126" s="403"/>
      <c r="N126" s="407"/>
    </row>
    <row r="127" spans="1:14" s="234" customFormat="1" ht="15" customHeight="1">
      <c r="A127" s="11">
        <v>1</v>
      </c>
      <c r="B127" s="11" t="s">
        <v>4805</v>
      </c>
      <c r="C127" s="11" t="s">
        <v>4806</v>
      </c>
      <c r="D127" s="11" t="s">
        <v>4807</v>
      </c>
      <c r="E127" s="78">
        <v>1</v>
      </c>
      <c r="F127" s="78">
        <v>49</v>
      </c>
      <c r="G127" s="78">
        <v>1</v>
      </c>
      <c r="H127" s="78">
        <f>SUM(E127:G127)</f>
        <v>51</v>
      </c>
      <c r="I127" s="10" t="s">
        <v>4808</v>
      </c>
      <c r="J127" s="10" t="s">
        <v>4809</v>
      </c>
      <c r="K127" s="10" t="s">
        <v>4810</v>
      </c>
      <c r="L127" s="10" t="s">
        <v>4811</v>
      </c>
      <c r="M127" s="10"/>
      <c r="N127" s="2"/>
    </row>
    <row r="128" spans="1:14" s="234" customFormat="1" ht="15" customHeight="1">
      <c r="A128" s="11">
        <v>2</v>
      </c>
      <c r="B128" s="11" t="s">
        <v>4805</v>
      </c>
      <c r="C128" s="11" t="s">
        <v>4812</v>
      </c>
      <c r="D128" s="10" t="s">
        <v>4813</v>
      </c>
      <c r="E128" s="78">
        <v>50</v>
      </c>
      <c r="F128" s="78">
        <v>95</v>
      </c>
      <c r="G128" s="78">
        <v>1</v>
      </c>
      <c r="H128" s="78">
        <f>SUM(E128:G128)</f>
        <v>146</v>
      </c>
      <c r="I128" s="10" t="s">
        <v>4814</v>
      </c>
      <c r="J128" s="10" t="s">
        <v>4815</v>
      </c>
      <c r="K128" s="10" t="s">
        <v>4816</v>
      </c>
      <c r="L128" s="10" t="s">
        <v>4817</v>
      </c>
      <c r="M128" s="10"/>
      <c r="N128" s="2"/>
    </row>
    <row r="129" spans="1:14" s="234" customFormat="1" ht="15" customHeight="1">
      <c r="A129" s="11">
        <v>3</v>
      </c>
      <c r="B129" s="11" t="s">
        <v>4805</v>
      </c>
      <c r="C129" s="10" t="s">
        <v>4818</v>
      </c>
      <c r="D129" s="11" t="s">
        <v>4819</v>
      </c>
      <c r="E129" s="78" t="s">
        <v>4820</v>
      </c>
      <c r="F129" s="78">
        <v>105</v>
      </c>
      <c r="G129" s="78">
        <v>3</v>
      </c>
      <c r="H129" s="78">
        <f t="shared" ref="H129:H137" si="8">SUM(E129:G129)</f>
        <v>108</v>
      </c>
      <c r="I129" s="10" t="s">
        <v>4821</v>
      </c>
      <c r="J129" s="10" t="s">
        <v>4753</v>
      </c>
      <c r="K129" s="10" t="s">
        <v>4822</v>
      </c>
      <c r="L129" s="10" t="s">
        <v>4823</v>
      </c>
      <c r="M129" s="10"/>
      <c r="N129" s="2"/>
    </row>
    <row r="130" spans="1:14" s="234" customFormat="1" ht="15" customHeight="1">
      <c r="A130" s="11">
        <v>4</v>
      </c>
      <c r="B130" s="11" t="s">
        <v>4805</v>
      </c>
      <c r="C130" s="10" t="s">
        <v>4824</v>
      </c>
      <c r="D130" s="11" t="s">
        <v>4825</v>
      </c>
      <c r="E130" s="78" t="s">
        <v>4820</v>
      </c>
      <c r="F130" s="78">
        <v>191</v>
      </c>
      <c r="G130" s="78">
        <v>2</v>
      </c>
      <c r="H130" s="78">
        <f t="shared" si="8"/>
        <v>193</v>
      </c>
      <c r="I130" s="466" t="s">
        <v>4826</v>
      </c>
      <c r="J130" s="466" t="s">
        <v>4493</v>
      </c>
      <c r="K130" s="466" t="s">
        <v>4827</v>
      </c>
      <c r="L130" s="10" t="s">
        <v>4828</v>
      </c>
      <c r="M130" s="10"/>
      <c r="N130" s="2"/>
    </row>
    <row r="131" spans="1:14" s="234" customFormat="1" ht="15" customHeight="1">
      <c r="A131" s="11">
        <v>5</v>
      </c>
      <c r="B131" s="11" t="s">
        <v>4805</v>
      </c>
      <c r="C131" s="11"/>
      <c r="D131" s="11" t="s">
        <v>4829</v>
      </c>
      <c r="E131" s="78" t="s">
        <v>4820</v>
      </c>
      <c r="F131" s="78">
        <v>200</v>
      </c>
      <c r="G131" s="78">
        <v>1</v>
      </c>
      <c r="H131" s="78">
        <f t="shared" si="8"/>
        <v>201</v>
      </c>
      <c r="I131" s="467"/>
      <c r="J131" s="467"/>
      <c r="K131" s="467"/>
      <c r="L131" s="10" t="s">
        <v>4830</v>
      </c>
      <c r="M131" s="10"/>
      <c r="N131" s="2"/>
    </row>
    <row r="132" spans="1:14" s="234" customFormat="1" ht="15" customHeight="1">
      <c r="A132" s="11">
        <v>6</v>
      </c>
      <c r="B132" s="11" t="s">
        <v>4805</v>
      </c>
      <c r="C132" s="11" t="s">
        <v>4831</v>
      </c>
      <c r="D132" s="11" t="s">
        <v>4832</v>
      </c>
      <c r="E132" s="78">
        <v>351</v>
      </c>
      <c r="F132" s="78">
        <v>202</v>
      </c>
      <c r="G132" s="78">
        <v>2</v>
      </c>
      <c r="H132" s="78">
        <f t="shared" si="8"/>
        <v>555</v>
      </c>
      <c r="I132" s="10" t="s">
        <v>4833</v>
      </c>
      <c r="J132" s="10" t="s">
        <v>4753</v>
      </c>
      <c r="K132" s="10" t="s">
        <v>4834</v>
      </c>
      <c r="L132" s="10" t="s">
        <v>4835</v>
      </c>
      <c r="M132" s="10"/>
      <c r="N132" s="2"/>
    </row>
    <row r="133" spans="1:14" s="234" customFormat="1" ht="15" customHeight="1">
      <c r="A133" s="11">
        <v>7</v>
      </c>
      <c r="B133" s="11" t="s">
        <v>4805</v>
      </c>
      <c r="C133" s="11" t="s">
        <v>4836</v>
      </c>
      <c r="D133" s="10" t="s">
        <v>4837</v>
      </c>
      <c r="E133" s="78" t="s">
        <v>4820</v>
      </c>
      <c r="F133" s="78">
        <v>125</v>
      </c>
      <c r="G133" s="78">
        <v>18</v>
      </c>
      <c r="H133" s="78">
        <f t="shared" si="8"/>
        <v>143</v>
      </c>
      <c r="I133" s="10" t="s">
        <v>4838</v>
      </c>
      <c r="J133" s="466" t="s">
        <v>4839</v>
      </c>
      <c r="K133" s="466" t="s">
        <v>4840</v>
      </c>
      <c r="L133" s="10" t="s">
        <v>4841</v>
      </c>
      <c r="M133" s="10"/>
      <c r="N133" s="2"/>
    </row>
    <row r="134" spans="1:14" s="234" customFormat="1" ht="15" customHeight="1">
      <c r="A134" s="11">
        <v>8</v>
      </c>
      <c r="B134" s="11" t="s">
        <v>4805</v>
      </c>
      <c r="C134" s="11"/>
      <c r="D134" s="10" t="s">
        <v>4842</v>
      </c>
      <c r="E134" s="78" t="s">
        <v>4820</v>
      </c>
      <c r="F134" s="78">
        <v>4</v>
      </c>
      <c r="G134" s="78">
        <v>57</v>
      </c>
      <c r="H134" s="78">
        <f t="shared" si="8"/>
        <v>61</v>
      </c>
      <c r="I134" s="10" t="s">
        <v>4843</v>
      </c>
      <c r="J134" s="467"/>
      <c r="K134" s="467"/>
      <c r="L134" s="10" t="s">
        <v>4844</v>
      </c>
      <c r="M134" s="10"/>
      <c r="N134" s="2"/>
    </row>
    <row r="135" spans="1:14" s="234" customFormat="1" ht="15" customHeight="1">
      <c r="A135" s="11">
        <v>9</v>
      </c>
      <c r="B135" s="11" t="s">
        <v>4805</v>
      </c>
      <c r="C135" s="11" t="s">
        <v>4845</v>
      </c>
      <c r="D135" s="11" t="s">
        <v>4846</v>
      </c>
      <c r="E135" s="78">
        <v>74</v>
      </c>
      <c r="F135" s="78">
        <v>48</v>
      </c>
      <c r="G135" s="78">
        <v>0</v>
      </c>
      <c r="H135" s="78">
        <f t="shared" si="8"/>
        <v>122</v>
      </c>
      <c r="I135" s="10" t="s">
        <v>4847</v>
      </c>
      <c r="J135" s="10" t="s">
        <v>4367</v>
      </c>
      <c r="K135" s="10" t="s">
        <v>4848</v>
      </c>
      <c r="L135" s="10" t="s">
        <v>4849</v>
      </c>
      <c r="M135" s="10"/>
      <c r="N135" s="2"/>
    </row>
    <row r="136" spans="1:14" s="234" customFormat="1" ht="15" customHeight="1">
      <c r="A136" s="11">
        <v>10</v>
      </c>
      <c r="B136" s="11" t="s">
        <v>4805</v>
      </c>
      <c r="C136" s="10" t="s">
        <v>4850</v>
      </c>
      <c r="D136" s="11" t="s">
        <v>4851</v>
      </c>
      <c r="E136" s="78">
        <v>240</v>
      </c>
      <c r="F136" s="78">
        <v>157</v>
      </c>
      <c r="G136" s="78">
        <v>20</v>
      </c>
      <c r="H136" s="78">
        <f t="shared" si="8"/>
        <v>417</v>
      </c>
      <c r="I136" s="10" t="s">
        <v>4852</v>
      </c>
      <c r="J136" s="10" t="s">
        <v>4853</v>
      </c>
      <c r="K136" s="10" t="s">
        <v>4854</v>
      </c>
      <c r="L136" s="10" t="s">
        <v>4855</v>
      </c>
      <c r="M136" s="10"/>
      <c r="N136" s="2"/>
    </row>
    <row r="137" spans="1:14" s="234" customFormat="1" ht="15" customHeight="1">
      <c r="A137" s="11">
        <v>11</v>
      </c>
      <c r="B137" s="11" t="s">
        <v>4805</v>
      </c>
      <c r="C137" s="11" t="s">
        <v>4856</v>
      </c>
      <c r="D137" s="11" t="s">
        <v>4857</v>
      </c>
      <c r="E137" s="78" t="s">
        <v>4820</v>
      </c>
      <c r="F137" s="78">
        <v>108</v>
      </c>
      <c r="G137" s="78">
        <v>186</v>
      </c>
      <c r="H137" s="78">
        <f t="shared" si="8"/>
        <v>294</v>
      </c>
      <c r="I137" s="10" t="s">
        <v>4858</v>
      </c>
      <c r="J137" s="10" t="s">
        <v>4859</v>
      </c>
      <c r="K137" s="10" t="s">
        <v>4860</v>
      </c>
      <c r="L137" s="10" t="s">
        <v>4861</v>
      </c>
      <c r="M137" s="10"/>
      <c r="N137" s="2"/>
    </row>
    <row r="138" spans="1:14" s="234" customFormat="1" ht="15" customHeight="1">
      <c r="A138" s="11">
        <v>12</v>
      </c>
      <c r="B138" s="11" t="s">
        <v>4805</v>
      </c>
      <c r="C138" s="11" t="s">
        <v>4862</v>
      </c>
      <c r="D138" s="11" t="s">
        <v>4863</v>
      </c>
      <c r="E138" s="78">
        <v>16</v>
      </c>
      <c r="F138" s="78">
        <v>19</v>
      </c>
      <c r="G138" s="78">
        <v>15</v>
      </c>
      <c r="H138" s="78">
        <f>SUM(E138:G138)</f>
        <v>50</v>
      </c>
      <c r="I138" s="10" t="s">
        <v>4864</v>
      </c>
      <c r="J138" s="10" t="s">
        <v>4865</v>
      </c>
      <c r="K138" s="10" t="s">
        <v>4866</v>
      </c>
      <c r="L138" s="10" t="s">
        <v>4867</v>
      </c>
      <c r="M138" s="10"/>
      <c r="N138" s="2"/>
    </row>
    <row r="139" spans="1:14" s="234" customFormat="1" ht="15" customHeight="1">
      <c r="A139" s="11">
        <v>13</v>
      </c>
      <c r="B139" s="11" t="s">
        <v>4805</v>
      </c>
      <c r="C139" s="108" t="s">
        <v>4868</v>
      </c>
      <c r="D139" s="108" t="s">
        <v>4869</v>
      </c>
      <c r="E139" s="78"/>
      <c r="F139" s="107">
        <v>108</v>
      </c>
      <c r="G139" s="107">
        <v>92</v>
      </c>
      <c r="H139" s="78">
        <f>SUM(E139:G139)</f>
        <v>200</v>
      </c>
      <c r="I139" s="90" t="s">
        <v>4870</v>
      </c>
      <c r="J139" s="90" t="s">
        <v>4871</v>
      </c>
      <c r="K139" s="90" t="s">
        <v>4872</v>
      </c>
      <c r="L139" s="90" t="s">
        <v>4873</v>
      </c>
      <c r="M139" s="10"/>
      <c r="N139" s="11"/>
    </row>
    <row r="140" spans="1:14" s="234" customFormat="1" ht="15" customHeight="1">
      <c r="A140" s="11">
        <v>14</v>
      </c>
      <c r="B140" s="11" t="s">
        <v>4805</v>
      </c>
      <c r="C140" s="11" t="s">
        <v>4874</v>
      </c>
      <c r="D140" s="11" t="s">
        <v>4875</v>
      </c>
      <c r="E140" s="78"/>
      <c r="F140" s="78">
        <v>57</v>
      </c>
      <c r="G140" s="78">
        <v>9</v>
      </c>
      <c r="H140" s="78">
        <f>SUM(E140:G140)</f>
        <v>66</v>
      </c>
      <c r="I140" s="301" t="s">
        <v>4876</v>
      </c>
      <c r="J140" s="10" t="s">
        <v>4877</v>
      </c>
      <c r="K140" s="301" t="s">
        <v>4878</v>
      </c>
      <c r="L140" s="10" t="s">
        <v>4879</v>
      </c>
      <c r="M140" s="10"/>
      <c r="N140" s="11"/>
    </row>
    <row r="141" spans="1:14" s="234" customFormat="1" ht="15" customHeight="1">
      <c r="A141" s="11">
        <v>15</v>
      </c>
      <c r="B141" s="11" t="s">
        <v>4805</v>
      </c>
      <c r="C141" s="187" t="s">
        <v>4880</v>
      </c>
      <c r="D141" s="187" t="s">
        <v>4881</v>
      </c>
      <c r="E141" s="233">
        <v>0</v>
      </c>
      <c r="F141" s="233">
        <v>75</v>
      </c>
      <c r="G141" s="233">
        <v>0</v>
      </c>
      <c r="H141" s="233">
        <f>SUM(E141:G141)</f>
        <v>75</v>
      </c>
      <c r="I141" s="65" t="s">
        <v>4882</v>
      </c>
      <c r="J141" s="65" t="s">
        <v>4883</v>
      </c>
      <c r="K141" s="65" t="s">
        <v>4884</v>
      </c>
      <c r="L141" s="65" t="s">
        <v>4885</v>
      </c>
      <c r="M141" s="10"/>
      <c r="N141" s="2"/>
    </row>
    <row r="142" spans="1:14" s="234" customFormat="1" ht="15" customHeight="1">
      <c r="A142" s="11">
        <v>16</v>
      </c>
      <c r="B142" s="11" t="s">
        <v>4805</v>
      </c>
      <c r="C142" s="187" t="s">
        <v>4257</v>
      </c>
      <c r="D142" s="187" t="s">
        <v>4886</v>
      </c>
      <c r="E142" s="233">
        <v>0</v>
      </c>
      <c r="F142" s="233">
        <v>240</v>
      </c>
      <c r="G142" s="233">
        <v>8</v>
      </c>
      <c r="H142" s="233">
        <f>SUM(E142:G142)</f>
        <v>248</v>
      </c>
      <c r="I142" s="65" t="s">
        <v>4887</v>
      </c>
      <c r="J142" s="65" t="s">
        <v>4260</v>
      </c>
      <c r="K142" s="65" t="s">
        <v>4888</v>
      </c>
      <c r="L142" s="65">
        <v>1988.11</v>
      </c>
      <c r="M142" s="10"/>
      <c r="N142" s="2"/>
    </row>
    <row r="143" spans="1:14" s="408" customFormat="1" ht="15" customHeight="1">
      <c r="A143" s="4" t="s">
        <v>4240</v>
      </c>
      <c r="B143" s="403" t="s">
        <v>4889</v>
      </c>
      <c r="C143" s="404"/>
      <c r="D143" s="403" t="s">
        <v>4748</v>
      </c>
      <c r="E143" s="405">
        <f>SUM(E144:E151)</f>
        <v>319</v>
      </c>
      <c r="F143" s="405">
        <f>SUM(F144:F151)</f>
        <v>764</v>
      </c>
      <c r="G143" s="405">
        <f>SUM(G144:G151)</f>
        <v>255</v>
      </c>
      <c r="H143" s="405">
        <f>SUM(H144:H151)</f>
        <v>1338</v>
      </c>
      <c r="I143" s="434"/>
      <c r="J143" s="403"/>
      <c r="K143" s="403"/>
      <c r="L143" s="403"/>
      <c r="M143" s="403"/>
      <c r="N143" s="407"/>
    </row>
    <row r="144" spans="1:14" s="244" customFormat="1" ht="15" customHeight="1">
      <c r="A144" s="441">
        <v>1</v>
      </c>
      <c r="B144" s="236" t="s">
        <v>4890</v>
      </c>
      <c r="C144" s="236" t="s">
        <v>4891</v>
      </c>
      <c r="D144" s="236" t="s">
        <v>4892</v>
      </c>
      <c r="E144" s="240">
        <v>52</v>
      </c>
      <c r="F144" s="240">
        <v>194</v>
      </c>
      <c r="G144" s="239">
        <v>26</v>
      </c>
      <c r="H144" s="239">
        <f t="shared" ref="H144:H151" si="9">SUM(E144:G144)</f>
        <v>272</v>
      </c>
      <c r="I144" s="258" t="s">
        <v>4893</v>
      </c>
      <c r="J144" s="442" t="s">
        <v>4894</v>
      </c>
      <c r="K144" s="237" t="s">
        <v>4895</v>
      </c>
      <c r="L144" s="262" t="s">
        <v>4896</v>
      </c>
      <c r="M144" s="236"/>
      <c r="N144" s="236"/>
    </row>
    <row r="145" spans="1:14" s="244" customFormat="1" ht="15" customHeight="1">
      <c r="A145" s="441">
        <v>2</v>
      </c>
      <c r="B145" s="236" t="s">
        <v>4890</v>
      </c>
      <c r="C145" s="236" t="s">
        <v>4897</v>
      </c>
      <c r="D145" s="236" t="s">
        <v>4898</v>
      </c>
      <c r="E145" s="240">
        <v>96</v>
      </c>
      <c r="F145" s="240">
        <v>143</v>
      </c>
      <c r="G145" s="239">
        <v>16</v>
      </c>
      <c r="H145" s="239">
        <f t="shared" si="9"/>
        <v>255</v>
      </c>
      <c r="I145" s="258" t="s">
        <v>4899</v>
      </c>
      <c r="J145" s="237" t="s">
        <v>4900</v>
      </c>
      <c r="K145" s="236" t="s">
        <v>4901</v>
      </c>
      <c r="L145" s="236" t="s">
        <v>4902</v>
      </c>
      <c r="M145" s="236"/>
      <c r="N145" s="236"/>
    </row>
    <row r="146" spans="1:14" s="244" customFormat="1" ht="15" customHeight="1">
      <c r="A146" s="441">
        <v>3</v>
      </c>
      <c r="B146" s="236" t="s">
        <v>4890</v>
      </c>
      <c r="C146" s="236" t="s">
        <v>4903</v>
      </c>
      <c r="D146" s="236" t="s">
        <v>4904</v>
      </c>
      <c r="E146" s="239"/>
      <c r="F146" s="239">
        <v>50</v>
      </c>
      <c r="G146" s="239">
        <v>50</v>
      </c>
      <c r="H146" s="239">
        <f t="shared" si="9"/>
        <v>100</v>
      </c>
      <c r="I146" s="258" t="s">
        <v>4905</v>
      </c>
      <c r="J146" s="237" t="s">
        <v>4906</v>
      </c>
      <c r="K146" s="236" t="s">
        <v>4907</v>
      </c>
      <c r="L146" s="236" t="s">
        <v>4908</v>
      </c>
      <c r="M146" s="236"/>
      <c r="N146" s="236"/>
    </row>
    <row r="147" spans="1:14" s="244" customFormat="1" ht="15" customHeight="1">
      <c r="A147" s="441">
        <v>4</v>
      </c>
      <c r="B147" s="236" t="s">
        <v>4890</v>
      </c>
      <c r="C147" s="236" t="s">
        <v>4909</v>
      </c>
      <c r="D147" s="236" t="s">
        <v>4910</v>
      </c>
      <c r="E147" s="240">
        <v>91</v>
      </c>
      <c r="F147" s="240">
        <v>156</v>
      </c>
      <c r="G147" s="240"/>
      <c r="H147" s="239">
        <f t="shared" si="9"/>
        <v>247</v>
      </c>
      <c r="I147" s="258" t="s">
        <v>4911</v>
      </c>
      <c r="J147" s="263" t="s">
        <v>4593</v>
      </c>
      <c r="K147" s="236" t="s">
        <v>4912</v>
      </c>
      <c r="L147" s="236" t="s">
        <v>4913</v>
      </c>
      <c r="M147" s="236"/>
      <c r="N147" s="236" t="s">
        <v>4914</v>
      </c>
    </row>
    <row r="148" spans="1:14" s="244" customFormat="1" ht="15" customHeight="1">
      <c r="A148" s="441">
        <v>5</v>
      </c>
      <c r="B148" s="236" t="s">
        <v>4890</v>
      </c>
      <c r="C148" s="236" t="s">
        <v>4915</v>
      </c>
      <c r="D148" s="236" t="s">
        <v>4916</v>
      </c>
      <c r="E148" s="240">
        <v>14</v>
      </c>
      <c r="F148" s="240">
        <v>156</v>
      </c>
      <c r="G148" s="240">
        <v>6</v>
      </c>
      <c r="H148" s="239">
        <f t="shared" si="9"/>
        <v>176</v>
      </c>
      <c r="I148" s="258" t="s">
        <v>4917</v>
      </c>
      <c r="J148" s="263" t="s">
        <v>4918</v>
      </c>
      <c r="K148" s="236" t="s">
        <v>4919</v>
      </c>
      <c r="L148" s="236" t="s">
        <v>4920</v>
      </c>
      <c r="M148" s="236"/>
      <c r="N148" s="236" t="s">
        <v>4921</v>
      </c>
    </row>
    <row r="149" spans="1:14" s="244" customFormat="1" ht="15" customHeight="1">
      <c r="A149" s="441">
        <v>6</v>
      </c>
      <c r="B149" s="236" t="s">
        <v>4890</v>
      </c>
      <c r="C149" s="236"/>
      <c r="D149" s="236" t="s">
        <v>4922</v>
      </c>
      <c r="E149" s="240"/>
      <c r="F149" s="240">
        <v>16</v>
      </c>
      <c r="G149" s="239">
        <v>154</v>
      </c>
      <c r="H149" s="239">
        <f t="shared" si="9"/>
        <v>170</v>
      </c>
      <c r="I149" s="258" t="s">
        <v>4923</v>
      </c>
      <c r="J149" s="442" t="s">
        <v>4924</v>
      </c>
      <c r="K149" s="237" t="s">
        <v>4925</v>
      </c>
      <c r="L149" s="262" t="s">
        <v>4926</v>
      </c>
      <c r="M149" s="236"/>
      <c r="N149" s="236"/>
    </row>
    <row r="150" spans="1:14" s="443" customFormat="1" ht="15" customHeight="1">
      <c r="A150" s="441">
        <v>7</v>
      </c>
      <c r="B150" s="236" t="s">
        <v>4890</v>
      </c>
      <c r="C150" s="236"/>
      <c r="D150" s="236" t="s">
        <v>4927</v>
      </c>
      <c r="E150" s="239">
        <v>30</v>
      </c>
      <c r="F150" s="239">
        <v>23</v>
      </c>
      <c r="G150" s="239">
        <v>3</v>
      </c>
      <c r="H150" s="239">
        <f t="shared" si="9"/>
        <v>56</v>
      </c>
      <c r="I150" s="261" t="s">
        <v>4928</v>
      </c>
      <c r="J150" s="236" t="s">
        <v>4929</v>
      </c>
      <c r="K150" s="236" t="s">
        <v>4930</v>
      </c>
      <c r="L150" s="236" t="s">
        <v>4931</v>
      </c>
      <c r="M150" s="236"/>
      <c r="N150" s="236"/>
    </row>
    <row r="151" spans="1:14" s="244" customFormat="1" ht="15" customHeight="1">
      <c r="A151" s="441">
        <v>8</v>
      </c>
      <c r="B151" s="236" t="s">
        <v>4890</v>
      </c>
      <c r="C151" s="236" t="s">
        <v>4932</v>
      </c>
      <c r="D151" s="237" t="s">
        <v>4933</v>
      </c>
      <c r="E151" s="240">
        <v>36</v>
      </c>
      <c r="F151" s="240">
        <v>26</v>
      </c>
      <c r="G151" s="266"/>
      <c r="H151" s="239">
        <f t="shared" si="9"/>
        <v>62</v>
      </c>
      <c r="I151" s="444" t="s">
        <v>4934</v>
      </c>
      <c r="J151" s="237" t="s">
        <v>4935</v>
      </c>
      <c r="K151" s="236" t="s">
        <v>4936</v>
      </c>
      <c r="L151" s="267" t="s">
        <v>4937</v>
      </c>
      <c r="M151" s="236"/>
      <c r="N151" s="236"/>
    </row>
    <row r="152" spans="1:14" s="234" customFormat="1" ht="15" customHeight="1">
      <c r="A152" s="4" t="s">
        <v>4240</v>
      </c>
      <c r="B152" s="403" t="s">
        <v>4938</v>
      </c>
      <c r="C152" s="404"/>
      <c r="D152" s="403"/>
      <c r="E152" s="405">
        <f>SUM(E153:E196)</f>
        <v>1546</v>
      </c>
      <c r="F152" s="405">
        <f>SUM(F153:F196)</f>
        <v>2183</v>
      </c>
      <c r="G152" s="405">
        <f>SUM(G153:G196)</f>
        <v>1732</v>
      </c>
      <c r="H152" s="405">
        <f>SUM(H153:H196)</f>
        <v>5461</v>
      </c>
      <c r="I152" s="406"/>
      <c r="J152" s="403"/>
      <c r="K152" s="403"/>
      <c r="L152" s="403"/>
      <c r="M152" s="403"/>
      <c r="N152" s="407"/>
    </row>
    <row r="153" spans="1:14" s="234" customFormat="1" ht="15" customHeight="1">
      <c r="A153" s="11">
        <v>1</v>
      </c>
      <c r="B153" s="10" t="s">
        <v>4938</v>
      </c>
      <c r="C153" s="10" t="s">
        <v>4939</v>
      </c>
      <c r="D153" s="10" t="s">
        <v>4940</v>
      </c>
      <c r="E153" s="78">
        <v>45</v>
      </c>
      <c r="F153" s="78">
        <v>5</v>
      </c>
      <c r="G153" s="78"/>
      <c r="H153" s="78">
        <f>SUM(E153:G153)</f>
        <v>50</v>
      </c>
      <c r="I153" s="10" t="s">
        <v>4941</v>
      </c>
      <c r="J153" s="10" t="s">
        <v>4942</v>
      </c>
      <c r="K153" s="10" t="s">
        <v>4943</v>
      </c>
      <c r="L153" s="10">
        <v>1997.8</v>
      </c>
      <c r="M153" s="10"/>
      <c r="N153" s="2"/>
    </row>
    <row r="154" spans="1:14" s="234" customFormat="1" ht="15" customHeight="1">
      <c r="A154" s="11">
        <v>2</v>
      </c>
      <c r="B154" s="10" t="s">
        <v>4938</v>
      </c>
      <c r="C154" s="10" t="s">
        <v>4944</v>
      </c>
      <c r="D154" s="10" t="s">
        <v>4945</v>
      </c>
      <c r="E154" s="78">
        <v>50</v>
      </c>
      <c r="F154" s="78"/>
      <c r="G154" s="78"/>
      <c r="H154" s="78">
        <f t="shared" ref="H154:H196" si="10">SUM(E154:G154)</f>
        <v>50</v>
      </c>
      <c r="I154" s="10" t="s">
        <v>4946</v>
      </c>
      <c r="J154" s="10" t="s">
        <v>378</v>
      </c>
      <c r="K154" s="10" t="s">
        <v>4947</v>
      </c>
      <c r="L154" s="10" t="s">
        <v>4948</v>
      </c>
      <c r="M154" s="10"/>
      <c r="N154" s="2"/>
    </row>
    <row r="155" spans="1:14" s="234" customFormat="1" ht="15" customHeight="1">
      <c r="A155" s="11">
        <v>3</v>
      </c>
      <c r="B155" s="10" t="s">
        <v>4938</v>
      </c>
      <c r="C155" s="10" t="s">
        <v>4949</v>
      </c>
      <c r="D155" s="10" t="s">
        <v>4950</v>
      </c>
      <c r="E155" s="78">
        <v>25</v>
      </c>
      <c r="F155" s="78">
        <v>25</v>
      </c>
      <c r="G155" s="78"/>
      <c r="H155" s="78">
        <f t="shared" si="10"/>
        <v>50</v>
      </c>
      <c r="I155" s="10" t="s">
        <v>4951</v>
      </c>
      <c r="J155" s="10" t="s">
        <v>4952</v>
      </c>
      <c r="K155" s="10" t="s">
        <v>4953</v>
      </c>
      <c r="L155" s="10" t="s">
        <v>4954</v>
      </c>
      <c r="M155" s="10"/>
      <c r="N155" s="2"/>
    </row>
    <row r="156" spans="1:14" s="234" customFormat="1" ht="15" customHeight="1">
      <c r="A156" s="11">
        <v>4</v>
      </c>
      <c r="B156" s="10" t="s">
        <v>4938</v>
      </c>
      <c r="C156" s="10" t="s">
        <v>4955</v>
      </c>
      <c r="D156" s="10" t="s">
        <v>4956</v>
      </c>
      <c r="E156" s="78">
        <v>8</v>
      </c>
      <c r="F156" s="78">
        <v>42</v>
      </c>
      <c r="G156" s="78"/>
      <c r="H156" s="78">
        <f t="shared" si="10"/>
        <v>50</v>
      </c>
      <c r="I156" s="10" t="s">
        <v>4957</v>
      </c>
      <c r="J156" s="10" t="s">
        <v>4958</v>
      </c>
      <c r="K156" s="10" t="s">
        <v>4959</v>
      </c>
      <c r="L156" s="10" t="s">
        <v>4960</v>
      </c>
      <c r="M156" s="10"/>
      <c r="N156" s="2"/>
    </row>
    <row r="157" spans="1:14" s="234" customFormat="1" ht="15" customHeight="1">
      <c r="A157" s="11">
        <v>5</v>
      </c>
      <c r="B157" s="10" t="s">
        <v>4938</v>
      </c>
      <c r="C157" s="10" t="s">
        <v>4961</v>
      </c>
      <c r="D157" s="10" t="s">
        <v>4962</v>
      </c>
      <c r="E157" s="78">
        <v>24</v>
      </c>
      <c r="F157" s="78">
        <v>24</v>
      </c>
      <c r="G157" s="78">
        <v>2</v>
      </c>
      <c r="H157" s="78">
        <f t="shared" si="10"/>
        <v>50</v>
      </c>
      <c r="I157" s="10" t="s">
        <v>4963</v>
      </c>
      <c r="J157" s="10" t="s">
        <v>4964</v>
      </c>
      <c r="K157" s="10" t="s">
        <v>4965</v>
      </c>
      <c r="L157" s="10" t="s">
        <v>4966</v>
      </c>
      <c r="M157" s="10"/>
      <c r="N157" s="2"/>
    </row>
    <row r="158" spans="1:14" s="234" customFormat="1" ht="15" customHeight="1">
      <c r="A158" s="11">
        <v>6</v>
      </c>
      <c r="B158" s="10" t="s">
        <v>4938</v>
      </c>
      <c r="C158" s="10" t="s">
        <v>4967</v>
      </c>
      <c r="D158" s="10" t="s">
        <v>4968</v>
      </c>
      <c r="E158" s="78"/>
      <c r="F158" s="78">
        <v>50</v>
      </c>
      <c r="G158" s="78">
        <v>4</v>
      </c>
      <c r="H158" s="78">
        <f t="shared" si="10"/>
        <v>54</v>
      </c>
      <c r="I158" s="10" t="s">
        <v>4969</v>
      </c>
      <c r="J158" s="10" t="s">
        <v>4970</v>
      </c>
      <c r="K158" s="10" t="s">
        <v>4971</v>
      </c>
      <c r="L158" s="10">
        <v>2002.7</v>
      </c>
      <c r="M158" s="10"/>
      <c r="N158" s="2"/>
    </row>
    <row r="159" spans="1:14" s="234" customFormat="1" ht="15" customHeight="1">
      <c r="A159" s="11">
        <v>7</v>
      </c>
      <c r="B159" s="10" t="s">
        <v>4938</v>
      </c>
      <c r="C159" s="10" t="s">
        <v>4972</v>
      </c>
      <c r="D159" s="10" t="s">
        <v>4973</v>
      </c>
      <c r="E159" s="78">
        <v>34</v>
      </c>
      <c r="F159" s="78">
        <v>34</v>
      </c>
      <c r="G159" s="78"/>
      <c r="H159" s="78">
        <f t="shared" si="10"/>
        <v>68</v>
      </c>
      <c r="I159" s="10" t="s">
        <v>4974</v>
      </c>
      <c r="J159" s="10" t="s">
        <v>4975</v>
      </c>
      <c r="K159" s="10" t="s">
        <v>4976</v>
      </c>
      <c r="L159" s="10" t="s">
        <v>4977</v>
      </c>
      <c r="M159" s="10"/>
      <c r="N159" s="2"/>
    </row>
    <row r="160" spans="1:14" s="234" customFormat="1" ht="15" customHeight="1">
      <c r="A160" s="11">
        <v>8</v>
      </c>
      <c r="B160" s="10" t="s">
        <v>4938</v>
      </c>
      <c r="C160" s="10" t="s">
        <v>4978</v>
      </c>
      <c r="D160" s="10" t="s">
        <v>4979</v>
      </c>
      <c r="E160" s="78">
        <v>40</v>
      </c>
      <c r="F160" s="78">
        <v>36</v>
      </c>
      <c r="G160" s="78">
        <v>6</v>
      </c>
      <c r="H160" s="78">
        <f t="shared" si="10"/>
        <v>82</v>
      </c>
      <c r="I160" s="10" t="s">
        <v>4980</v>
      </c>
      <c r="J160" s="10" t="s">
        <v>4981</v>
      </c>
      <c r="K160" s="10" t="s">
        <v>4982</v>
      </c>
      <c r="L160" s="10" t="s">
        <v>4983</v>
      </c>
      <c r="M160" s="10"/>
      <c r="N160" s="2"/>
    </row>
    <row r="161" spans="1:14" s="234" customFormat="1" ht="15" customHeight="1">
      <c r="A161" s="11">
        <v>9</v>
      </c>
      <c r="B161" s="10" t="s">
        <v>4938</v>
      </c>
      <c r="C161" s="10" t="s">
        <v>4984</v>
      </c>
      <c r="D161" s="10" t="s">
        <v>4985</v>
      </c>
      <c r="E161" s="78"/>
      <c r="F161" s="78">
        <v>396</v>
      </c>
      <c r="G161" s="78">
        <v>1</v>
      </c>
      <c r="H161" s="78">
        <f t="shared" si="10"/>
        <v>397</v>
      </c>
      <c r="I161" s="10" t="s">
        <v>4986</v>
      </c>
      <c r="J161" s="10" t="s">
        <v>4353</v>
      </c>
      <c r="K161" s="10" t="s">
        <v>4987</v>
      </c>
      <c r="L161" s="10" t="s">
        <v>4988</v>
      </c>
      <c r="M161" s="10"/>
      <c r="N161" s="2"/>
    </row>
    <row r="162" spans="1:14" s="234" customFormat="1" ht="15" customHeight="1">
      <c r="A162" s="11">
        <v>10</v>
      </c>
      <c r="B162" s="10" t="s">
        <v>4938</v>
      </c>
      <c r="C162" s="10" t="s">
        <v>2287</v>
      </c>
      <c r="D162" s="10" t="s">
        <v>4989</v>
      </c>
      <c r="E162" s="78">
        <v>43</v>
      </c>
      <c r="F162" s="78">
        <v>191</v>
      </c>
      <c r="G162" s="78">
        <v>8</v>
      </c>
      <c r="H162" s="78">
        <f t="shared" si="10"/>
        <v>242</v>
      </c>
      <c r="I162" s="10" t="s">
        <v>4990</v>
      </c>
      <c r="J162" s="10" t="s">
        <v>2289</v>
      </c>
      <c r="K162" s="10" t="s">
        <v>4991</v>
      </c>
      <c r="L162" s="10" t="s">
        <v>4992</v>
      </c>
      <c r="M162" s="10"/>
      <c r="N162" s="2"/>
    </row>
    <row r="163" spans="1:14" s="234" customFormat="1" ht="15" customHeight="1">
      <c r="A163" s="11">
        <v>11</v>
      </c>
      <c r="B163" s="10" t="s">
        <v>4938</v>
      </c>
      <c r="C163" s="10" t="s">
        <v>4993</v>
      </c>
      <c r="D163" s="10" t="s">
        <v>4994</v>
      </c>
      <c r="E163" s="78">
        <v>51</v>
      </c>
      <c r="F163" s="78"/>
      <c r="G163" s="78"/>
      <c r="H163" s="78">
        <f t="shared" si="10"/>
        <v>51</v>
      </c>
      <c r="I163" s="10" t="s">
        <v>4995</v>
      </c>
      <c r="J163" s="10" t="s">
        <v>4996</v>
      </c>
      <c r="K163" s="10" t="s">
        <v>4997</v>
      </c>
      <c r="L163" s="10" t="s">
        <v>4998</v>
      </c>
      <c r="M163" s="10"/>
      <c r="N163" s="2"/>
    </row>
    <row r="164" spans="1:14" s="234" customFormat="1" ht="15" customHeight="1">
      <c r="A164" s="11">
        <v>12</v>
      </c>
      <c r="B164" s="10" t="s">
        <v>4938</v>
      </c>
      <c r="C164" s="10" t="s">
        <v>4999</v>
      </c>
      <c r="D164" s="10" t="s">
        <v>5000</v>
      </c>
      <c r="E164" s="78">
        <v>33</v>
      </c>
      <c r="F164" s="78">
        <v>43</v>
      </c>
      <c r="G164" s="78">
        <v>4</v>
      </c>
      <c r="H164" s="78">
        <f t="shared" si="10"/>
        <v>80</v>
      </c>
      <c r="I164" s="10" t="s">
        <v>5001</v>
      </c>
      <c r="J164" s="10" t="s">
        <v>3539</v>
      </c>
      <c r="K164" s="10" t="s">
        <v>5002</v>
      </c>
      <c r="L164" s="10">
        <v>2004.1</v>
      </c>
      <c r="M164" s="10"/>
      <c r="N164" s="2"/>
    </row>
    <row r="165" spans="1:14" s="234" customFormat="1" ht="15" customHeight="1">
      <c r="A165" s="11">
        <v>13</v>
      </c>
      <c r="B165" s="10" t="s">
        <v>4938</v>
      </c>
      <c r="C165" s="10" t="s">
        <v>5003</v>
      </c>
      <c r="D165" s="10" t="s">
        <v>5004</v>
      </c>
      <c r="E165" s="78"/>
      <c r="F165" s="78"/>
      <c r="G165" s="78">
        <v>60</v>
      </c>
      <c r="H165" s="78">
        <f t="shared" si="10"/>
        <v>60</v>
      </c>
      <c r="I165" s="10" t="s">
        <v>5005</v>
      </c>
      <c r="J165" s="10" t="s">
        <v>5006</v>
      </c>
      <c r="K165" s="10" t="s">
        <v>5007</v>
      </c>
      <c r="L165" s="419" t="s">
        <v>5008</v>
      </c>
      <c r="M165" s="419"/>
      <c r="N165" s="2"/>
    </row>
    <row r="166" spans="1:14" s="234" customFormat="1" ht="15" customHeight="1">
      <c r="A166" s="11">
        <v>14</v>
      </c>
      <c r="B166" s="10" t="s">
        <v>4938</v>
      </c>
      <c r="C166" s="10" t="s">
        <v>5009</v>
      </c>
      <c r="D166" s="10" t="s">
        <v>5010</v>
      </c>
      <c r="E166" s="78">
        <v>56</v>
      </c>
      <c r="F166" s="78">
        <v>37</v>
      </c>
      <c r="G166" s="78"/>
      <c r="H166" s="78">
        <f t="shared" si="10"/>
        <v>93</v>
      </c>
      <c r="I166" s="10" t="s">
        <v>5011</v>
      </c>
      <c r="J166" s="10" t="s">
        <v>5012</v>
      </c>
      <c r="K166" s="10" t="s">
        <v>5013</v>
      </c>
      <c r="L166" s="10" t="s">
        <v>5014</v>
      </c>
      <c r="M166" s="10"/>
      <c r="N166" s="2"/>
    </row>
    <row r="167" spans="1:14" s="234" customFormat="1" ht="15" customHeight="1">
      <c r="A167" s="11">
        <v>15</v>
      </c>
      <c r="B167" s="10" t="s">
        <v>4938</v>
      </c>
      <c r="C167" s="10" t="s">
        <v>5015</v>
      </c>
      <c r="D167" s="10" t="s">
        <v>5016</v>
      </c>
      <c r="E167" s="78">
        <v>7</v>
      </c>
      <c r="F167" s="78">
        <v>48</v>
      </c>
      <c r="G167" s="78"/>
      <c r="H167" s="78">
        <f t="shared" si="10"/>
        <v>55</v>
      </c>
      <c r="I167" s="10" t="s">
        <v>5017</v>
      </c>
      <c r="J167" s="10" t="s">
        <v>5018</v>
      </c>
      <c r="K167" s="10" t="s">
        <v>5019</v>
      </c>
      <c r="L167" s="10">
        <v>2005.7</v>
      </c>
      <c r="M167" s="10"/>
      <c r="N167" s="2"/>
    </row>
    <row r="168" spans="1:14" s="234" customFormat="1" ht="15" customHeight="1">
      <c r="A168" s="11">
        <v>16</v>
      </c>
      <c r="B168" s="10" t="s">
        <v>4938</v>
      </c>
      <c r="C168" s="10" t="s">
        <v>5020</v>
      </c>
      <c r="D168" s="10" t="s">
        <v>5021</v>
      </c>
      <c r="E168" s="78">
        <v>68</v>
      </c>
      <c r="F168" s="78">
        <v>16</v>
      </c>
      <c r="G168" s="78">
        <v>49</v>
      </c>
      <c r="H168" s="78">
        <f t="shared" si="10"/>
        <v>133</v>
      </c>
      <c r="I168" s="10" t="s">
        <v>5022</v>
      </c>
      <c r="J168" s="10" t="s">
        <v>5023</v>
      </c>
      <c r="K168" s="10" t="s">
        <v>5024</v>
      </c>
      <c r="L168" s="10" t="s">
        <v>5025</v>
      </c>
      <c r="M168" s="10"/>
      <c r="N168" s="2"/>
    </row>
    <row r="169" spans="1:14" s="234" customFormat="1" ht="15" customHeight="1">
      <c r="A169" s="11">
        <v>17</v>
      </c>
      <c r="B169" s="10" t="s">
        <v>4938</v>
      </c>
      <c r="C169" s="10" t="s">
        <v>3448</v>
      </c>
      <c r="D169" s="10" t="s">
        <v>3447</v>
      </c>
      <c r="E169" s="78"/>
      <c r="F169" s="78"/>
      <c r="G169" s="78">
        <v>50</v>
      </c>
      <c r="H169" s="78">
        <f t="shared" si="10"/>
        <v>50</v>
      </c>
      <c r="I169" s="10" t="s">
        <v>5026</v>
      </c>
      <c r="J169" s="10" t="s">
        <v>3450</v>
      </c>
      <c r="K169" s="10" t="s">
        <v>5027</v>
      </c>
      <c r="L169" s="10" t="s">
        <v>5028</v>
      </c>
      <c r="M169" s="10"/>
      <c r="N169" s="2"/>
    </row>
    <row r="170" spans="1:14" s="234" customFormat="1" ht="15" customHeight="1">
      <c r="A170" s="11">
        <v>18</v>
      </c>
      <c r="B170" s="10" t="s">
        <v>4938</v>
      </c>
      <c r="C170" s="10" t="s">
        <v>5029</v>
      </c>
      <c r="D170" s="10" t="s">
        <v>5030</v>
      </c>
      <c r="E170" s="78"/>
      <c r="F170" s="78">
        <v>63</v>
      </c>
      <c r="G170" s="78">
        <v>9</v>
      </c>
      <c r="H170" s="78">
        <f t="shared" si="10"/>
        <v>72</v>
      </c>
      <c r="I170" s="10" t="s">
        <v>5031</v>
      </c>
      <c r="J170" s="10" t="s">
        <v>5032</v>
      </c>
      <c r="K170" s="10" t="s">
        <v>5033</v>
      </c>
      <c r="L170" s="10">
        <v>2006.5</v>
      </c>
      <c r="M170" s="10"/>
      <c r="N170" s="2"/>
    </row>
    <row r="171" spans="1:14" s="234" customFormat="1" ht="15" customHeight="1">
      <c r="A171" s="11">
        <v>19</v>
      </c>
      <c r="B171" s="10" t="s">
        <v>4938</v>
      </c>
      <c r="C171" s="10" t="s">
        <v>4939</v>
      </c>
      <c r="D171" s="10" t="s">
        <v>5034</v>
      </c>
      <c r="E171" s="78"/>
      <c r="F171" s="78">
        <v>177</v>
      </c>
      <c r="G171" s="78">
        <v>1</v>
      </c>
      <c r="H171" s="78">
        <f t="shared" si="10"/>
        <v>178</v>
      </c>
      <c r="I171" s="10" t="s">
        <v>5035</v>
      </c>
      <c r="J171" s="10" t="s">
        <v>4942</v>
      </c>
      <c r="K171" s="10" t="s">
        <v>4943</v>
      </c>
      <c r="L171" s="419">
        <v>2006.7</v>
      </c>
      <c r="M171" s="419"/>
      <c r="N171" s="2"/>
    </row>
    <row r="172" spans="1:14" s="234" customFormat="1" ht="15" customHeight="1">
      <c r="A172" s="11">
        <v>20</v>
      </c>
      <c r="B172" s="10" t="s">
        <v>4938</v>
      </c>
      <c r="C172" s="10" t="s">
        <v>5036</v>
      </c>
      <c r="D172" s="10" t="s">
        <v>5037</v>
      </c>
      <c r="E172" s="78"/>
      <c r="F172" s="78">
        <v>50</v>
      </c>
      <c r="G172" s="78"/>
      <c r="H172" s="78">
        <f t="shared" si="10"/>
        <v>50</v>
      </c>
      <c r="I172" s="10" t="s">
        <v>5038</v>
      </c>
      <c r="J172" s="10" t="s">
        <v>5039</v>
      </c>
      <c r="K172" s="10" t="s">
        <v>5040</v>
      </c>
      <c r="L172" s="10">
        <v>2006.12</v>
      </c>
      <c r="M172" s="10"/>
      <c r="N172" s="2"/>
    </row>
    <row r="173" spans="1:14" s="234" customFormat="1" ht="15" customHeight="1">
      <c r="A173" s="11">
        <v>21</v>
      </c>
      <c r="B173" s="10" t="s">
        <v>4938</v>
      </c>
      <c r="C173" s="11" t="s">
        <v>5041</v>
      </c>
      <c r="D173" s="11" t="s">
        <v>5042</v>
      </c>
      <c r="E173" s="302">
        <v>50</v>
      </c>
      <c r="F173" s="302"/>
      <c r="G173" s="302"/>
      <c r="H173" s="78">
        <f t="shared" si="10"/>
        <v>50</v>
      </c>
      <c r="I173" s="2" t="s">
        <v>5043</v>
      </c>
      <c r="J173" s="2" t="s">
        <v>5044</v>
      </c>
      <c r="K173" s="2" t="s">
        <v>5045</v>
      </c>
      <c r="L173" s="11" t="s">
        <v>5046</v>
      </c>
      <c r="M173" s="2"/>
      <c r="N173" s="2"/>
    </row>
    <row r="174" spans="1:14" s="234" customFormat="1" ht="15" customHeight="1">
      <c r="A174" s="11">
        <v>22</v>
      </c>
      <c r="B174" s="10" t="s">
        <v>4938</v>
      </c>
      <c r="C174" s="11" t="s">
        <v>5047</v>
      </c>
      <c r="D174" s="11" t="s">
        <v>5048</v>
      </c>
      <c r="E174" s="302"/>
      <c r="F174" s="302"/>
      <c r="G174" s="302">
        <v>51</v>
      </c>
      <c r="H174" s="78">
        <f t="shared" si="10"/>
        <v>51</v>
      </c>
      <c r="I174" s="2" t="s">
        <v>5049</v>
      </c>
      <c r="J174" s="2" t="s">
        <v>5050</v>
      </c>
      <c r="K174" s="2" t="s">
        <v>5051</v>
      </c>
      <c r="L174" s="10" t="s">
        <v>5052</v>
      </c>
      <c r="M174" s="2"/>
      <c r="N174" s="2"/>
    </row>
    <row r="175" spans="1:14" s="234" customFormat="1" ht="15" customHeight="1">
      <c r="A175" s="11">
        <v>23</v>
      </c>
      <c r="B175" s="10" t="s">
        <v>4938</v>
      </c>
      <c r="C175" s="11" t="s">
        <v>5053</v>
      </c>
      <c r="D175" s="10" t="s">
        <v>5054</v>
      </c>
      <c r="E175" s="302"/>
      <c r="F175" s="302"/>
      <c r="G175" s="302">
        <v>52</v>
      </c>
      <c r="H175" s="78">
        <f t="shared" si="10"/>
        <v>52</v>
      </c>
      <c r="I175" s="2" t="s">
        <v>5055</v>
      </c>
      <c r="J175" s="2" t="s">
        <v>5056</v>
      </c>
      <c r="K175" s="2" t="s">
        <v>5057</v>
      </c>
      <c r="L175" s="10" t="s">
        <v>5058</v>
      </c>
      <c r="M175" s="2"/>
      <c r="N175" s="2"/>
    </row>
    <row r="176" spans="1:14" s="234" customFormat="1" ht="15" customHeight="1">
      <c r="A176" s="11">
        <v>24</v>
      </c>
      <c r="B176" s="10" t="s">
        <v>4938</v>
      </c>
      <c r="C176" s="10" t="s">
        <v>5059</v>
      </c>
      <c r="D176" s="10" t="s">
        <v>5060</v>
      </c>
      <c r="E176" s="302"/>
      <c r="F176" s="302">
        <v>3</v>
      </c>
      <c r="G176" s="302">
        <v>28</v>
      </c>
      <c r="H176" s="78">
        <f t="shared" si="10"/>
        <v>31</v>
      </c>
      <c r="I176" s="2" t="s">
        <v>5061</v>
      </c>
      <c r="J176" s="2" t="s">
        <v>5062</v>
      </c>
      <c r="K176" s="2" t="s">
        <v>5063</v>
      </c>
      <c r="L176" s="10" t="s">
        <v>5064</v>
      </c>
      <c r="M176" s="2"/>
      <c r="N176" s="2"/>
    </row>
    <row r="177" spans="1:14" s="234" customFormat="1" ht="15" customHeight="1">
      <c r="A177" s="11">
        <v>25</v>
      </c>
      <c r="B177" s="10" t="s">
        <v>4938</v>
      </c>
      <c r="C177" s="11" t="s">
        <v>5065</v>
      </c>
      <c r="D177" s="11" t="s">
        <v>5066</v>
      </c>
      <c r="E177" s="302">
        <v>42</v>
      </c>
      <c r="F177" s="302">
        <v>7</v>
      </c>
      <c r="G177" s="302">
        <v>1</v>
      </c>
      <c r="H177" s="78">
        <f t="shared" si="10"/>
        <v>50</v>
      </c>
      <c r="I177" s="2" t="s">
        <v>5067</v>
      </c>
      <c r="J177" s="2" t="s">
        <v>160</v>
      </c>
      <c r="K177" s="2" t="s">
        <v>5068</v>
      </c>
      <c r="L177" s="11" t="s">
        <v>5069</v>
      </c>
      <c r="M177" s="2"/>
      <c r="N177" s="2"/>
    </row>
    <row r="178" spans="1:14" s="234" customFormat="1" ht="15" customHeight="1">
      <c r="A178" s="11">
        <v>26</v>
      </c>
      <c r="B178" s="10" t="s">
        <v>4938</v>
      </c>
      <c r="C178" s="11" t="s">
        <v>5070</v>
      </c>
      <c r="D178" s="11" t="s">
        <v>5071</v>
      </c>
      <c r="E178" s="302"/>
      <c r="F178" s="302">
        <v>20</v>
      </c>
      <c r="G178" s="302">
        <v>10</v>
      </c>
      <c r="H178" s="78">
        <f t="shared" si="10"/>
        <v>30</v>
      </c>
      <c r="I178" s="2" t="s">
        <v>5072</v>
      </c>
      <c r="J178" s="2" t="s">
        <v>5073</v>
      </c>
      <c r="K178" s="2" t="s">
        <v>5074</v>
      </c>
      <c r="L178" s="10" t="s">
        <v>5075</v>
      </c>
      <c r="M178" s="2"/>
      <c r="N178" s="2"/>
    </row>
    <row r="179" spans="1:14" s="234" customFormat="1" ht="15" customHeight="1">
      <c r="A179" s="11">
        <v>27</v>
      </c>
      <c r="B179" s="10" t="s">
        <v>4938</v>
      </c>
      <c r="C179" s="11" t="s">
        <v>4999</v>
      </c>
      <c r="D179" s="11" t="s">
        <v>5076</v>
      </c>
      <c r="E179" s="302"/>
      <c r="F179" s="302"/>
      <c r="G179" s="302">
        <v>934</v>
      </c>
      <c r="H179" s="78">
        <f t="shared" si="10"/>
        <v>934</v>
      </c>
      <c r="I179" s="2" t="s">
        <v>5077</v>
      </c>
      <c r="J179" s="2" t="s">
        <v>3539</v>
      </c>
      <c r="K179" s="2" t="s">
        <v>5078</v>
      </c>
      <c r="L179" s="11" t="s">
        <v>3541</v>
      </c>
      <c r="M179" s="2"/>
      <c r="N179" s="2"/>
    </row>
    <row r="180" spans="1:14" s="234" customFormat="1" ht="15" customHeight="1">
      <c r="A180" s="11">
        <v>28</v>
      </c>
      <c r="B180" s="10" t="s">
        <v>4938</v>
      </c>
      <c r="C180" s="11" t="s">
        <v>4944</v>
      </c>
      <c r="D180" s="10" t="s">
        <v>5079</v>
      </c>
      <c r="E180" s="302">
        <v>216</v>
      </c>
      <c r="F180" s="302"/>
      <c r="G180" s="302"/>
      <c r="H180" s="78">
        <f t="shared" si="10"/>
        <v>216</v>
      </c>
      <c r="I180" s="2" t="s">
        <v>5080</v>
      </c>
      <c r="J180" s="2" t="s">
        <v>378</v>
      </c>
      <c r="K180" s="2" t="s">
        <v>5081</v>
      </c>
      <c r="L180" s="10" t="s">
        <v>5082</v>
      </c>
      <c r="M180" s="2"/>
      <c r="N180" s="2"/>
    </row>
    <row r="181" spans="1:14" s="234" customFormat="1" ht="15" customHeight="1">
      <c r="A181" s="11">
        <v>29</v>
      </c>
      <c r="B181" s="10" t="s">
        <v>4938</v>
      </c>
      <c r="C181" s="11" t="s">
        <v>5083</v>
      </c>
      <c r="D181" s="11" t="s">
        <v>5084</v>
      </c>
      <c r="E181" s="302">
        <v>246</v>
      </c>
      <c r="F181" s="302"/>
      <c r="G181" s="302"/>
      <c r="H181" s="78">
        <f t="shared" si="10"/>
        <v>246</v>
      </c>
      <c r="I181" s="2" t="s">
        <v>5085</v>
      </c>
      <c r="J181" s="2" t="s">
        <v>5086</v>
      </c>
      <c r="K181" s="2" t="s">
        <v>5087</v>
      </c>
      <c r="L181" s="11" t="s">
        <v>5088</v>
      </c>
      <c r="M181" s="2"/>
      <c r="N181" s="2"/>
    </row>
    <row r="182" spans="1:14" s="234" customFormat="1" ht="15" customHeight="1">
      <c r="A182" s="11">
        <v>30</v>
      </c>
      <c r="B182" s="10" t="s">
        <v>4938</v>
      </c>
      <c r="C182" s="11" t="s">
        <v>5089</v>
      </c>
      <c r="D182" s="11" t="s">
        <v>5090</v>
      </c>
      <c r="E182" s="302">
        <v>28</v>
      </c>
      <c r="F182" s="302"/>
      <c r="G182" s="302">
        <v>72</v>
      </c>
      <c r="H182" s="78">
        <f t="shared" si="10"/>
        <v>100</v>
      </c>
      <c r="I182" s="2" t="s">
        <v>5091</v>
      </c>
      <c r="J182" s="2" t="s">
        <v>5092</v>
      </c>
      <c r="K182" s="2" t="s">
        <v>5093</v>
      </c>
      <c r="L182" s="10" t="s">
        <v>5094</v>
      </c>
      <c r="M182" s="2"/>
      <c r="N182" s="2"/>
    </row>
    <row r="183" spans="1:14" s="234" customFormat="1" ht="15" customHeight="1">
      <c r="A183" s="11">
        <v>31</v>
      </c>
      <c r="B183" s="10" t="s">
        <v>4938</v>
      </c>
      <c r="C183" s="10" t="s">
        <v>5095</v>
      </c>
      <c r="D183" s="10" t="s">
        <v>5096</v>
      </c>
      <c r="E183" s="302"/>
      <c r="F183" s="302">
        <v>50</v>
      </c>
      <c r="G183" s="302"/>
      <c r="H183" s="78">
        <f t="shared" si="10"/>
        <v>50</v>
      </c>
      <c r="I183" s="2" t="s">
        <v>5097</v>
      </c>
      <c r="J183" s="2" t="s">
        <v>5098</v>
      </c>
      <c r="K183" s="2" t="s">
        <v>5099</v>
      </c>
      <c r="L183" s="10" t="s">
        <v>5100</v>
      </c>
      <c r="M183" s="2"/>
      <c r="N183" s="2"/>
    </row>
    <row r="184" spans="1:14" s="234" customFormat="1" ht="15" customHeight="1">
      <c r="A184" s="11">
        <v>32</v>
      </c>
      <c r="B184" s="10" t="s">
        <v>4938</v>
      </c>
      <c r="C184" s="11" t="s">
        <v>5101</v>
      </c>
      <c r="D184" s="11" t="s">
        <v>5102</v>
      </c>
      <c r="E184" s="302">
        <v>30</v>
      </c>
      <c r="F184" s="302">
        <v>18</v>
      </c>
      <c r="G184" s="302">
        <v>2</v>
      </c>
      <c r="H184" s="78">
        <f t="shared" si="10"/>
        <v>50</v>
      </c>
      <c r="I184" s="2" t="s">
        <v>5103</v>
      </c>
      <c r="J184" s="2" t="s">
        <v>5104</v>
      </c>
      <c r="K184" s="2" t="s">
        <v>5105</v>
      </c>
      <c r="L184" s="10" t="s">
        <v>5106</v>
      </c>
      <c r="M184" s="2"/>
      <c r="N184" s="2"/>
    </row>
    <row r="185" spans="1:14" s="234" customFormat="1" ht="15" customHeight="1">
      <c r="A185" s="11">
        <v>33</v>
      </c>
      <c r="B185" s="10" t="s">
        <v>4938</v>
      </c>
      <c r="C185" s="11" t="s">
        <v>5107</v>
      </c>
      <c r="D185" s="11" t="s">
        <v>5108</v>
      </c>
      <c r="E185" s="302"/>
      <c r="F185" s="302">
        <v>278</v>
      </c>
      <c r="G185" s="302">
        <v>32</v>
      </c>
      <c r="H185" s="78">
        <f t="shared" si="10"/>
        <v>310</v>
      </c>
      <c r="I185" s="2" t="s">
        <v>5109</v>
      </c>
      <c r="J185" s="2" t="s">
        <v>5110</v>
      </c>
      <c r="K185" s="2" t="s">
        <v>5111</v>
      </c>
      <c r="L185" s="11">
        <v>2002.12</v>
      </c>
      <c r="M185" s="2"/>
      <c r="N185" s="2"/>
    </row>
    <row r="186" spans="1:14" s="234" customFormat="1" ht="15" customHeight="1">
      <c r="A186" s="11">
        <v>34</v>
      </c>
      <c r="B186" s="10" t="s">
        <v>4938</v>
      </c>
      <c r="C186" s="11" t="s">
        <v>3320</v>
      </c>
      <c r="D186" s="11" t="s">
        <v>5112</v>
      </c>
      <c r="E186" s="302"/>
      <c r="F186" s="302">
        <v>189</v>
      </c>
      <c r="G186" s="302">
        <v>26</v>
      </c>
      <c r="H186" s="78">
        <f t="shared" si="10"/>
        <v>215</v>
      </c>
      <c r="I186" s="2" t="s">
        <v>5113</v>
      </c>
      <c r="J186" s="2" t="s">
        <v>5114</v>
      </c>
      <c r="K186" s="2" t="s">
        <v>5115</v>
      </c>
      <c r="L186" s="11" t="s">
        <v>5116</v>
      </c>
      <c r="M186" s="2"/>
      <c r="N186" s="2"/>
    </row>
    <row r="187" spans="1:14" s="234" customFormat="1" ht="15" customHeight="1">
      <c r="A187" s="11">
        <v>35</v>
      </c>
      <c r="B187" s="10" t="s">
        <v>4938</v>
      </c>
      <c r="C187" s="11" t="s">
        <v>5117</v>
      </c>
      <c r="D187" s="11" t="s">
        <v>5118</v>
      </c>
      <c r="E187" s="302">
        <v>15</v>
      </c>
      <c r="F187" s="302">
        <v>36</v>
      </c>
      <c r="G187" s="302"/>
      <c r="H187" s="78">
        <f t="shared" si="10"/>
        <v>51</v>
      </c>
      <c r="I187" s="2" t="s">
        <v>5119</v>
      </c>
      <c r="J187" s="2" t="s">
        <v>5120</v>
      </c>
      <c r="K187" s="2" t="s">
        <v>5121</v>
      </c>
      <c r="L187" s="10" t="s">
        <v>5122</v>
      </c>
      <c r="M187" s="2"/>
      <c r="N187" s="2"/>
    </row>
    <row r="188" spans="1:14" s="234" customFormat="1" ht="15" customHeight="1">
      <c r="A188" s="11">
        <v>36</v>
      </c>
      <c r="B188" s="10" t="s">
        <v>4938</v>
      </c>
      <c r="C188" s="11" t="s">
        <v>5123</v>
      </c>
      <c r="D188" s="10" t="s">
        <v>5124</v>
      </c>
      <c r="E188" s="302"/>
      <c r="F188" s="302"/>
      <c r="G188" s="302">
        <v>83</v>
      </c>
      <c r="H188" s="78">
        <f t="shared" si="10"/>
        <v>83</v>
      </c>
      <c r="I188" s="2" t="s">
        <v>5125</v>
      </c>
      <c r="J188" s="2" t="s">
        <v>5126</v>
      </c>
      <c r="K188" s="2" t="s">
        <v>5127</v>
      </c>
      <c r="L188" s="10" t="s">
        <v>5128</v>
      </c>
      <c r="M188" s="2"/>
      <c r="N188" s="2"/>
    </row>
    <row r="189" spans="1:14" s="234" customFormat="1" ht="15" customHeight="1">
      <c r="A189" s="11">
        <v>37</v>
      </c>
      <c r="B189" s="10" t="s">
        <v>4938</v>
      </c>
      <c r="C189" s="11" t="s">
        <v>5101</v>
      </c>
      <c r="D189" s="11" t="s">
        <v>5129</v>
      </c>
      <c r="E189" s="302">
        <v>184</v>
      </c>
      <c r="F189" s="302">
        <v>6</v>
      </c>
      <c r="G189" s="302">
        <v>2</v>
      </c>
      <c r="H189" s="78">
        <f t="shared" si="10"/>
        <v>192</v>
      </c>
      <c r="I189" s="2" t="s">
        <v>5130</v>
      </c>
      <c r="J189" s="2" t="s">
        <v>5104</v>
      </c>
      <c r="K189" s="2" t="s">
        <v>5105</v>
      </c>
      <c r="L189" s="10" t="s">
        <v>5131</v>
      </c>
      <c r="M189" s="2"/>
      <c r="N189" s="2"/>
    </row>
    <row r="190" spans="1:14" s="234" customFormat="1" ht="15" customHeight="1">
      <c r="A190" s="11">
        <v>38</v>
      </c>
      <c r="B190" s="10" t="s">
        <v>4938</v>
      </c>
      <c r="C190" s="11" t="s">
        <v>5107</v>
      </c>
      <c r="D190" s="11" t="s">
        <v>5132</v>
      </c>
      <c r="E190" s="302">
        <v>96</v>
      </c>
      <c r="F190" s="302">
        <v>7</v>
      </c>
      <c r="G190" s="302">
        <v>1</v>
      </c>
      <c r="H190" s="78">
        <f t="shared" si="10"/>
        <v>104</v>
      </c>
      <c r="I190" s="2" t="s">
        <v>5133</v>
      </c>
      <c r="J190" s="2" t="s">
        <v>5110</v>
      </c>
      <c r="K190" s="2" t="s">
        <v>5134</v>
      </c>
      <c r="L190" s="11" t="s">
        <v>5135</v>
      </c>
      <c r="M190" s="2"/>
      <c r="N190" s="2"/>
    </row>
    <row r="191" spans="1:14" s="234" customFormat="1" ht="15" customHeight="1">
      <c r="A191" s="11">
        <v>39</v>
      </c>
      <c r="B191" s="10" t="s">
        <v>4938</v>
      </c>
      <c r="C191" s="11" t="s">
        <v>5136</v>
      </c>
      <c r="D191" s="10" t="s">
        <v>5137</v>
      </c>
      <c r="E191" s="302"/>
      <c r="F191" s="302"/>
      <c r="G191" s="302">
        <v>72</v>
      </c>
      <c r="H191" s="78">
        <f t="shared" si="10"/>
        <v>72</v>
      </c>
      <c r="I191" s="2" t="s">
        <v>5138</v>
      </c>
      <c r="J191" s="293" t="s">
        <v>5139</v>
      </c>
      <c r="K191" s="2" t="s">
        <v>5140</v>
      </c>
      <c r="L191" s="11" t="s">
        <v>3586</v>
      </c>
      <c r="M191" s="2"/>
      <c r="N191" s="2"/>
    </row>
    <row r="192" spans="1:14" s="234" customFormat="1" ht="15" customHeight="1">
      <c r="A192" s="11">
        <v>40</v>
      </c>
      <c r="B192" s="10" t="s">
        <v>4938</v>
      </c>
      <c r="C192" s="11" t="s">
        <v>5141</v>
      </c>
      <c r="D192" s="11" t="s">
        <v>5142</v>
      </c>
      <c r="E192" s="302"/>
      <c r="F192" s="302">
        <v>253</v>
      </c>
      <c r="G192" s="302">
        <v>97</v>
      </c>
      <c r="H192" s="78">
        <f t="shared" si="10"/>
        <v>350</v>
      </c>
      <c r="I192" s="2" t="s">
        <v>5143</v>
      </c>
      <c r="J192" s="2" t="s">
        <v>5144</v>
      </c>
      <c r="K192" s="2" t="s">
        <v>5145</v>
      </c>
      <c r="L192" s="10" t="s">
        <v>5146</v>
      </c>
      <c r="M192" s="2"/>
      <c r="N192" s="2"/>
    </row>
    <row r="193" spans="1:14" s="234" customFormat="1" ht="15" customHeight="1">
      <c r="A193" s="11">
        <v>41</v>
      </c>
      <c r="B193" s="10" t="s">
        <v>4938</v>
      </c>
      <c r="C193" s="11" t="s">
        <v>5147</v>
      </c>
      <c r="D193" s="11" t="s">
        <v>5148</v>
      </c>
      <c r="E193" s="302">
        <v>27</v>
      </c>
      <c r="F193" s="302">
        <v>33</v>
      </c>
      <c r="G193" s="302">
        <v>2</v>
      </c>
      <c r="H193" s="78">
        <f t="shared" si="10"/>
        <v>62</v>
      </c>
      <c r="I193" s="2" t="s">
        <v>5149</v>
      </c>
      <c r="J193" s="2" t="s">
        <v>5150</v>
      </c>
      <c r="K193" s="2" t="s">
        <v>5151</v>
      </c>
      <c r="L193" s="11" t="s">
        <v>5152</v>
      </c>
      <c r="M193" s="2"/>
      <c r="N193" s="2"/>
    </row>
    <row r="194" spans="1:14" s="234" customFormat="1" ht="15" customHeight="1">
      <c r="A194" s="11">
        <v>42</v>
      </c>
      <c r="B194" s="10" t="s">
        <v>4938</v>
      </c>
      <c r="C194" s="11" t="s">
        <v>5153</v>
      </c>
      <c r="D194" s="11" t="s">
        <v>5154</v>
      </c>
      <c r="E194" s="302">
        <v>128</v>
      </c>
      <c r="F194" s="302">
        <v>2</v>
      </c>
      <c r="G194" s="302"/>
      <c r="H194" s="78">
        <f t="shared" si="10"/>
        <v>130</v>
      </c>
      <c r="I194" s="2" t="s">
        <v>5155</v>
      </c>
      <c r="J194" s="2" t="s">
        <v>5156</v>
      </c>
      <c r="K194" s="2" t="s">
        <v>5157</v>
      </c>
      <c r="L194" s="10" t="s">
        <v>5158</v>
      </c>
      <c r="M194" s="2"/>
      <c r="N194" s="2"/>
    </row>
    <row r="195" spans="1:14" s="234" customFormat="1" ht="15" customHeight="1">
      <c r="A195" s="11">
        <v>43</v>
      </c>
      <c r="B195" s="10" t="s">
        <v>4938</v>
      </c>
      <c r="C195" s="11" t="s">
        <v>5159</v>
      </c>
      <c r="D195" s="11" t="s">
        <v>5160</v>
      </c>
      <c r="E195" s="302"/>
      <c r="F195" s="302"/>
      <c r="G195" s="302">
        <v>73</v>
      </c>
      <c r="H195" s="78">
        <f t="shared" si="10"/>
        <v>73</v>
      </c>
      <c r="I195" s="2" t="s">
        <v>5161</v>
      </c>
      <c r="J195" s="2" t="s">
        <v>5162</v>
      </c>
      <c r="K195" s="2" t="s">
        <v>5163</v>
      </c>
      <c r="L195" s="10" t="s">
        <v>5164</v>
      </c>
      <c r="M195" s="2"/>
      <c r="N195" s="2"/>
    </row>
    <row r="196" spans="1:14" s="234" customFormat="1" ht="15" customHeight="1">
      <c r="A196" s="11">
        <v>44</v>
      </c>
      <c r="B196" s="10" t="s">
        <v>4938</v>
      </c>
      <c r="C196" s="11" t="s">
        <v>5165</v>
      </c>
      <c r="D196" s="11" t="s">
        <v>5166</v>
      </c>
      <c r="E196" s="302"/>
      <c r="F196" s="302">
        <v>44</v>
      </c>
      <c r="G196" s="302"/>
      <c r="H196" s="78">
        <f t="shared" si="10"/>
        <v>44</v>
      </c>
      <c r="I196" s="2" t="s">
        <v>5167</v>
      </c>
      <c r="J196" s="2" t="s">
        <v>5168</v>
      </c>
      <c r="K196" s="2" t="s">
        <v>5169</v>
      </c>
      <c r="L196" s="11" t="s">
        <v>5170</v>
      </c>
      <c r="M196" s="2"/>
      <c r="N196" s="2"/>
    </row>
  </sheetData>
  <mergeCells count="17">
    <mergeCell ref="J133:J134"/>
    <mergeCell ref="K133:K134"/>
    <mergeCell ref="A1:L1"/>
    <mergeCell ref="A3:A4"/>
    <mergeCell ref="B3:B4"/>
    <mergeCell ref="C3:C4"/>
    <mergeCell ref="D3:D4"/>
    <mergeCell ref="E3:H3"/>
    <mergeCell ref="I3:I4"/>
    <mergeCell ref="J3:J4"/>
    <mergeCell ref="K3:K4"/>
    <mergeCell ref="L3:L4"/>
    <mergeCell ref="M3:M4"/>
    <mergeCell ref="N3:N4"/>
    <mergeCell ref="I130:I131"/>
    <mergeCell ref="J130:J131"/>
    <mergeCell ref="K130:K13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1"/>
  <sheetViews>
    <sheetView workbookViewId="0">
      <selection activeCell="K35" sqref="K35"/>
    </sheetView>
  </sheetViews>
  <sheetFormatPr defaultRowHeight="13.5"/>
  <cols>
    <col min="1" max="19" width="5.88671875" customWidth="1"/>
    <col min="20" max="20" width="7.109375" customWidth="1"/>
  </cols>
  <sheetData>
    <row r="1" spans="1:20" ht="15" thickTop="1" thickBot="1">
      <c r="A1" s="474" t="s">
        <v>3886</v>
      </c>
      <c r="B1" s="475"/>
      <c r="C1" s="476"/>
      <c r="D1" s="303" t="s">
        <v>3887</v>
      </c>
      <c r="E1" s="303" t="s">
        <v>3888</v>
      </c>
      <c r="F1" s="303" t="s">
        <v>3889</v>
      </c>
      <c r="G1" s="303" t="s">
        <v>3890</v>
      </c>
      <c r="H1" s="303" t="s">
        <v>3891</v>
      </c>
      <c r="I1" s="303" t="s">
        <v>3892</v>
      </c>
      <c r="J1" s="303" t="s">
        <v>3893</v>
      </c>
      <c r="K1" s="303" t="s">
        <v>3894</v>
      </c>
      <c r="L1" s="303" t="s">
        <v>3895</v>
      </c>
      <c r="M1" s="303" t="s">
        <v>3896</v>
      </c>
      <c r="N1" s="303" t="s">
        <v>3897</v>
      </c>
      <c r="O1" s="303" t="s">
        <v>3898</v>
      </c>
      <c r="P1" s="303" t="s">
        <v>3899</v>
      </c>
      <c r="Q1" s="303" t="s">
        <v>3900</v>
      </c>
      <c r="R1" s="303" t="s">
        <v>3901</v>
      </c>
      <c r="S1" s="304" t="s">
        <v>3902</v>
      </c>
      <c r="T1" s="305" t="s">
        <v>3903</v>
      </c>
    </row>
    <row r="2" spans="1:20" ht="14.25" thickTop="1">
      <c r="A2" s="306" t="s">
        <v>3904</v>
      </c>
      <c r="B2" s="477" t="s">
        <v>3919</v>
      </c>
      <c r="C2" s="307" t="s">
        <v>3908</v>
      </c>
      <c r="D2" s="349">
        <v>21</v>
      </c>
      <c r="E2" s="349">
        <v>6</v>
      </c>
      <c r="F2" s="349">
        <v>4</v>
      </c>
      <c r="G2" s="349">
        <v>3</v>
      </c>
      <c r="H2" s="349">
        <v>2</v>
      </c>
      <c r="I2" s="349">
        <v>1</v>
      </c>
      <c r="J2" s="349">
        <v>2</v>
      </c>
      <c r="K2" s="349">
        <v>2</v>
      </c>
      <c r="L2" s="349">
        <v>7</v>
      </c>
      <c r="M2" s="349">
        <v>1</v>
      </c>
      <c r="N2" s="349" t="s">
        <v>119</v>
      </c>
      <c r="O2" s="349">
        <v>1</v>
      </c>
      <c r="P2" s="349">
        <v>2</v>
      </c>
      <c r="Q2" s="349">
        <v>5</v>
      </c>
      <c r="R2" s="349">
        <v>2</v>
      </c>
      <c r="S2" s="350">
        <v>12</v>
      </c>
      <c r="T2" s="351">
        <f>SUM(D2:S2)</f>
        <v>71</v>
      </c>
    </row>
    <row r="3" spans="1:20">
      <c r="A3" s="308" t="s">
        <v>3905</v>
      </c>
      <c r="B3" s="478"/>
      <c r="C3" s="309" t="s">
        <v>3909</v>
      </c>
      <c r="D3" s="352">
        <v>10366</v>
      </c>
      <c r="E3" s="352">
        <v>2389</v>
      </c>
      <c r="F3" s="353">
        <v>999</v>
      </c>
      <c r="G3" s="352">
        <v>1020</v>
      </c>
      <c r="H3" s="353">
        <v>325</v>
      </c>
      <c r="I3" s="353">
        <v>174</v>
      </c>
      <c r="J3" s="353">
        <v>491</v>
      </c>
      <c r="K3" s="353">
        <v>506</v>
      </c>
      <c r="L3" s="352">
        <v>1872</v>
      </c>
      <c r="M3" s="353">
        <v>328</v>
      </c>
      <c r="N3" s="353" t="s">
        <v>119</v>
      </c>
      <c r="O3" s="353">
        <v>118</v>
      </c>
      <c r="P3" s="353">
        <v>667</v>
      </c>
      <c r="Q3" s="352">
        <v>1627</v>
      </c>
      <c r="R3" s="353">
        <v>487</v>
      </c>
      <c r="S3" s="354">
        <v>3622</v>
      </c>
      <c r="T3" s="355">
        <f>SUM(D3:S3)</f>
        <v>24991</v>
      </c>
    </row>
    <row r="4" spans="1:20">
      <c r="A4" s="308" t="s">
        <v>3906</v>
      </c>
      <c r="B4" s="479" t="s">
        <v>3920</v>
      </c>
      <c r="C4" s="309" t="s">
        <v>3908</v>
      </c>
      <c r="D4" s="353">
        <v>28</v>
      </c>
      <c r="E4" s="353">
        <v>4</v>
      </c>
      <c r="F4" s="353">
        <v>2</v>
      </c>
      <c r="G4" s="353">
        <v>5</v>
      </c>
      <c r="H4" s="353">
        <v>2</v>
      </c>
      <c r="I4" s="353">
        <v>2</v>
      </c>
      <c r="J4" s="353">
        <v>1</v>
      </c>
      <c r="K4" s="353">
        <v>5</v>
      </c>
      <c r="L4" s="353">
        <v>6</v>
      </c>
      <c r="M4" s="353">
        <v>1</v>
      </c>
      <c r="N4" s="353">
        <v>3</v>
      </c>
      <c r="O4" s="353">
        <v>2</v>
      </c>
      <c r="P4" s="353">
        <v>1</v>
      </c>
      <c r="Q4" s="353">
        <v>4</v>
      </c>
      <c r="R4" s="353">
        <v>4</v>
      </c>
      <c r="S4" s="356">
        <v>4</v>
      </c>
      <c r="T4" s="355">
        <f t="shared" ref="T4:T15" si="0">SUM(D4:S4)</f>
        <v>74</v>
      </c>
    </row>
    <row r="5" spans="1:20">
      <c r="A5" s="308" t="s">
        <v>3907</v>
      </c>
      <c r="B5" s="478"/>
      <c r="C5" s="309" t="s">
        <v>3909</v>
      </c>
      <c r="D5" s="352">
        <v>6436</v>
      </c>
      <c r="E5" s="353">
        <v>659</v>
      </c>
      <c r="F5" s="353">
        <v>114</v>
      </c>
      <c r="G5" s="352">
        <v>1264</v>
      </c>
      <c r="H5" s="353">
        <v>198</v>
      </c>
      <c r="I5" s="353">
        <v>409</v>
      </c>
      <c r="J5" s="353">
        <v>75</v>
      </c>
      <c r="K5" s="353">
        <v>761</v>
      </c>
      <c r="L5" s="352">
        <v>1066</v>
      </c>
      <c r="M5" s="353">
        <v>180</v>
      </c>
      <c r="N5" s="353">
        <v>467</v>
      </c>
      <c r="O5" s="353">
        <v>277</v>
      </c>
      <c r="P5" s="353">
        <v>46</v>
      </c>
      <c r="Q5" s="353">
        <v>656</v>
      </c>
      <c r="R5" s="353">
        <v>478</v>
      </c>
      <c r="S5" s="356">
        <v>399</v>
      </c>
      <c r="T5" s="355">
        <f t="shared" si="0"/>
        <v>13485</v>
      </c>
    </row>
    <row r="6" spans="1:20">
      <c r="A6" s="310"/>
      <c r="B6" s="480" t="s">
        <v>3921</v>
      </c>
      <c r="C6" s="309" t="s">
        <v>3908</v>
      </c>
      <c r="D6" s="353">
        <v>33</v>
      </c>
      <c r="E6" s="353">
        <v>14</v>
      </c>
      <c r="F6" s="353">
        <v>2</v>
      </c>
      <c r="G6" s="353">
        <v>1</v>
      </c>
      <c r="H6" s="353">
        <v>5</v>
      </c>
      <c r="I6" s="353">
        <v>4</v>
      </c>
      <c r="J6" s="353" t="s">
        <v>119</v>
      </c>
      <c r="K6" s="353">
        <v>20</v>
      </c>
      <c r="L6" s="353">
        <v>13</v>
      </c>
      <c r="M6" s="353">
        <v>15</v>
      </c>
      <c r="N6" s="353">
        <v>1</v>
      </c>
      <c r="O6" s="353">
        <v>5</v>
      </c>
      <c r="P6" s="353">
        <v>7</v>
      </c>
      <c r="Q6" s="353">
        <v>17</v>
      </c>
      <c r="R6" s="353">
        <v>12</v>
      </c>
      <c r="S6" s="356">
        <v>18</v>
      </c>
      <c r="T6" s="355">
        <f t="shared" si="0"/>
        <v>167</v>
      </c>
    </row>
    <row r="7" spans="1:20">
      <c r="A7" s="310"/>
      <c r="B7" s="481"/>
      <c r="C7" s="309" t="s">
        <v>3909</v>
      </c>
      <c r="D7" s="352">
        <v>3833</v>
      </c>
      <c r="E7" s="352">
        <v>1391</v>
      </c>
      <c r="F7" s="353">
        <v>105</v>
      </c>
      <c r="G7" s="353">
        <v>94</v>
      </c>
      <c r="H7" s="353">
        <v>305</v>
      </c>
      <c r="I7" s="353">
        <v>239</v>
      </c>
      <c r="J7" s="353" t="s">
        <v>119</v>
      </c>
      <c r="K7" s="352">
        <v>1651</v>
      </c>
      <c r="L7" s="353">
        <v>845</v>
      </c>
      <c r="M7" s="352">
        <v>1070</v>
      </c>
      <c r="N7" s="353">
        <v>60</v>
      </c>
      <c r="O7" s="353">
        <v>412</v>
      </c>
      <c r="P7" s="353">
        <v>474</v>
      </c>
      <c r="Q7" s="389">
        <v>1098</v>
      </c>
      <c r="R7" s="352">
        <v>1060</v>
      </c>
      <c r="S7" s="354">
        <v>1655</v>
      </c>
      <c r="T7" s="355">
        <f t="shared" si="0"/>
        <v>14292</v>
      </c>
    </row>
    <row r="8" spans="1:20">
      <c r="A8" s="310"/>
      <c r="B8" s="480" t="s">
        <v>3922</v>
      </c>
      <c r="C8" s="309" t="s">
        <v>3908</v>
      </c>
      <c r="D8" s="353">
        <v>22</v>
      </c>
      <c r="E8" s="353">
        <v>12</v>
      </c>
      <c r="F8" s="353" t="s">
        <v>119</v>
      </c>
      <c r="G8" s="353">
        <v>12</v>
      </c>
      <c r="H8" s="353">
        <v>6</v>
      </c>
      <c r="I8" s="353">
        <v>4</v>
      </c>
      <c r="J8" s="353">
        <v>2</v>
      </c>
      <c r="K8" s="353">
        <v>17</v>
      </c>
      <c r="L8" s="353">
        <v>2</v>
      </c>
      <c r="M8" s="353">
        <v>1</v>
      </c>
      <c r="N8" s="353">
        <v>7</v>
      </c>
      <c r="O8" s="353">
        <v>8</v>
      </c>
      <c r="P8" s="353">
        <v>4</v>
      </c>
      <c r="Q8" s="353">
        <v>10</v>
      </c>
      <c r="R8" s="353">
        <v>8</v>
      </c>
      <c r="S8" s="356">
        <v>6</v>
      </c>
      <c r="T8" s="355">
        <f t="shared" si="0"/>
        <v>121</v>
      </c>
    </row>
    <row r="9" spans="1:20">
      <c r="A9" s="310"/>
      <c r="B9" s="481"/>
      <c r="C9" s="309" t="s">
        <v>3909</v>
      </c>
      <c r="D9" s="352">
        <v>1293</v>
      </c>
      <c r="E9" s="353">
        <v>535</v>
      </c>
      <c r="F9" s="353" t="s">
        <v>119</v>
      </c>
      <c r="G9" s="353">
        <v>664</v>
      </c>
      <c r="H9" s="353">
        <v>291</v>
      </c>
      <c r="I9" s="353">
        <v>144</v>
      </c>
      <c r="J9" s="353">
        <v>144</v>
      </c>
      <c r="K9" s="353">
        <v>916</v>
      </c>
      <c r="L9" s="353">
        <v>97</v>
      </c>
      <c r="M9" s="353">
        <v>30</v>
      </c>
      <c r="N9" s="353">
        <v>318</v>
      </c>
      <c r="O9" s="353">
        <v>373</v>
      </c>
      <c r="P9" s="353">
        <v>173</v>
      </c>
      <c r="Q9" s="353">
        <v>514</v>
      </c>
      <c r="R9" s="353">
        <v>427</v>
      </c>
      <c r="S9" s="356">
        <v>370</v>
      </c>
      <c r="T9" s="355">
        <f t="shared" si="0"/>
        <v>6289</v>
      </c>
    </row>
    <row r="10" spans="1:20">
      <c r="A10" s="310"/>
      <c r="B10" s="480" t="s">
        <v>3923</v>
      </c>
      <c r="C10" s="309" t="s">
        <v>3908</v>
      </c>
      <c r="D10" s="353">
        <v>16</v>
      </c>
      <c r="E10" s="353">
        <v>11</v>
      </c>
      <c r="F10" s="353" t="s">
        <v>119</v>
      </c>
      <c r="G10" s="353">
        <v>9</v>
      </c>
      <c r="H10" s="353">
        <v>1</v>
      </c>
      <c r="I10" s="353">
        <v>4</v>
      </c>
      <c r="J10" s="353" t="s">
        <v>119</v>
      </c>
      <c r="K10" s="353">
        <v>17</v>
      </c>
      <c r="L10" s="353">
        <v>2</v>
      </c>
      <c r="M10" s="353">
        <v>3</v>
      </c>
      <c r="N10" s="353">
        <v>1</v>
      </c>
      <c r="O10" s="353">
        <v>3</v>
      </c>
      <c r="P10" s="353">
        <v>1</v>
      </c>
      <c r="Q10" s="353">
        <v>9</v>
      </c>
      <c r="R10" s="353">
        <v>2</v>
      </c>
      <c r="S10" s="356">
        <v>4</v>
      </c>
      <c r="T10" s="355">
        <f t="shared" si="0"/>
        <v>83</v>
      </c>
    </row>
    <row r="11" spans="1:20">
      <c r="A11" s="310"/>
      <c r="B11" s="481"/>
      <c r="C11" s="309" t="s">
        <v>3909</v>
      </c>
      <c r="D11" s="353">
        <v>842</v>
      </c>
      <c r="E11" s="352">
        <v>1585</v>
      </c>
      <c r="F11" s="353" t="s">
        <v>119</v>
      </c>
      <c r="G11" s="353">
        <v>387</v>
      </c>
      <c r="H11" s="353">
        <v>44</v>
      </c>
      <c r="I11" s="353">
        <v>189</v>
      </c>
      <c r="J11" s="353" t="s">
        <v>119</v>
      </c>
      <c r="K11" s="353">
        <v>918</v>
      </c>
      <c r="L11" s="353">
        <v>114</v>
      </c>
      <c r="M11" s="353">
        <v>103</v>
      </c>
      <c r="N11" s="353">
        <v>47</v>
      </c>
      <c r="O11" s="353">
        <v>112</v>
      </c>
      <c r="P11" s="353">
        <v>53</v>
      </c>
      <c r="Q11" s="353">
        <v>402</v>
      </c>
      <c r="R11" s="353">
        <v>86</v>
      </c>
      <c r="S11" s="356">
        <v>228</v>
      </c>
      <c r="T11" s="355">
        <f t="shared" si="0"/>
        <v>5110</v>
      </c>
    </row>
    <row r="12" spans="1:20">
      <c r="A12" s="310"/>
      <c r="B12" s="311" t="s">
        <v>3910</v>
      </c>
      <c r="C12" s="309" t="s">
        <v>3908</v>
      </c>
      <c r="D12" s="353">
        <v>31</v>
      </c>
      <c r="E12" s="353">
        <v>3</v>
      </c>
      <c r="F12" s="357">
        <v>12</v>
      </c>
      <c r="G12" s="353">
        <v>16</v>
      </c>
      <c r="H12" s="353">
        <v>3</v>
      </c>
      <c r="I12" s="353">
        <v>3</v>
      </c>
      <c r="J12" s="353">
        <v>3</v>
      </c>
      <c r="K12" s="353">
        <v>30</v>
      </c>
      <c r="L12" s="353">
        <v>7</v>
      </c>
      <c r="M12" s="353">
        <v>2</v>
      </c>
      <c r="N12" s="353">
        <v>3</v>
      </c>
      <c r="O12" s="353">
        <v>5</v>
      </c>
      <c r="P12" s="353">
        <v>22</v>
      </c>
      <c r="Q12" s="353">
        <v>4</v>
      </c>
      <c r="R12" s="353">
        <v>13</v>
      </c>
      <c r="S12" s="356">
        <v>10</v>
      </c>
      <c r="T12" s="355">
        <f t="shared" si="0"/>
        <v>167</v>
      </c>
    </row>
    <row r="13" spans="1:20">
      <c r="A13" s="310"/>
      <c r="B13" s="312" t="s">
        <v>75</v>
      </c>
      <c r="C13" s="309" t="s">
        <v>3909</v>
      </c>
      <c r="D13" s="352">
        <v>2940</v>
      </c>
      <c r="E13" s="353">
        <v>377</v>
      </c>
      <c r="F13" s="357">
        <v>724</v>
      </c>
      <c r="G13" s="353">
        <v>681</v>
      </c>
      <c r="H13" s="353">
        <v>113</v>
      </c>
      <c r="I13" s="353">
        <v>406</v>
      </c>
      <c r="J13" s="353">
        <v>108</v>
      </c>
      <c r="K13" s="352">
        <v>1589</v>
      </c>
      <c r="L13" s="353">
        <v>570</v>
      </c>
      <c r="M13" s="353">
        <v>45</v>
      </c>
      <c r="N13" s="353">
        <v>144</v>
      </c>
      <c r="O13" s="353">
        <v>290</v>
      </c>
      <c r="P13" s="352">
        <v>1206</v>
      </c>
      <c r="Q13" s="353">
        <v>179</v>
      </c>
      <c r="R13" s="353">
        <v>662</v>
      </c>
      <c r="S13" s="356">
        <v>536</v>
      </c>
      <c r="T13" s="355">
        <f t="shared" si="0"/>
        <v>10570</v>
      </c>
    </row>
    <row r="14" spans="1:20">
      <c r="A14" s="310"/>
      <c r="B14" s="479" t="s">
        <v>3903</v>
      </c>
      <c r="C14" s="309" t="s">
        <v>3908</v>
      </c>
      <c r="D14" s="353">
        <f>SUM(D2,D4,D6,D8,D10,D12)</f>
        <v>151</v>
      </c>
      <c r="E14" s="353">
        <f t="shared" ref="E14:S14" si="1">SUM(E2,E4,E6,E8,E10,E12)</f>
        <v>50</v>
      </c>
      <c r="F14" s="353">
        <f t="shared" si="1"/>
        <v>20</v>
      </c>
      <c r="G14" s="353">
        <f t="shared" si="1"/>
        <v>46</v>
      </c>
      <c r="H14" s="353">
        <f t="shared" si="1"/>
        <v>19</v>
      </c>
      <c r="I14" s="353">
        <f t="shared" si="1"/>
        <v>18</v>
      </c>
      <c r="J14" s="353">
        <f t="shared" si="1"/>
        <v>8</v>
      </c>
      <c r="K14" s="353">
        <f t="shared" si="1"/>
        <v>91</v>
      </c>
      <c r="L14" s="353">
        <f t="shared" si="1"/>
        <v>37</v>
      </c>
      <c r="M14" s="353">
        <f t="shared" si="1"/>
        <v>23</v>
      </c>
      <c r="N14" s="353">
        <f t="shared" si="1"/>
        <v>15</v>
      </c>
      <c r="O14" s="353">
        <f t="shared" si="1"/>
        <v>24</v>
      </c>
      <c r="P14" s="353">
        <f t="shared" si="1"/>
        <v>37</v>
      </c>
      <c r="Q14" s="353">
        <f t="shared" si="1"/>
        <v>49</v>
      </c>
      <c r="R14" s="353">
        <f t="shared" si="1"/>
        <v>41</v>
      </c>
      <c r="S14" s="353">
        <f t="shared" si="1"/>
        <v>54</v>
      </c>
      <c r="T14" s="355">
        <f t="shared" si="0"/>
        <v>683</v>
      </c>
    </row>
    <row r="15" spans="1:20">
      <c r="A15" s="313"/>
      <c r="B15" s="478"/>
      <c r="C15" s="309" t="s">
        <v>3909</v>
      </c>
      <c r="D15" s="352">
        <f>SUM(D3,D5,D7,D9,D11,D13)</f>
        <v>25710</v>
      </c>
      <c r="E15" s="352">
        <f t="shared" ref="E15:S15" si="2">SUM(E3,E5,E7,E9,E11,E13)</f>
        <v>6936</v>
      </c>
      <c r="F15" s="352">
        <f t="shared" si="2"/>
        <v>1942</v>
      </c>
      <c r="G15" s="352">
        <f t="shared" si="2"/>
        <v>4110</v>
      </c>
      <c r="H15" s="352">
        <f t="shared" si="2"/>
        <v>1276</v>
      </c>
      <c r="I15" s="352">
        <f t="shared" si="2"/>
        <v>1561</v>
      </c>
      <c r="J15" s="352">
        <f t="shared" si="2"/>
        <v>818</v>
      </c>
      <c r="K15" s="352">
        <f t="shared" si="2"/>
        <v>6341</v>
      </c>
      <c r="L15" s="352">
        <f t="shared" si="2"/>
        <v>4564</v>
      </c>
      <c r="M15" s="352">
        <f t="shared" si="2"/>
        <v>1756</v>
      </c>
      <c r="N15" s="352">
        <f t="shared" si="2"/>
        <v>1036</v>
      </c>
      <c r="O15" s="352">
        <f t="shared" si="2"/>
        <v>1582</v>
      </c>
      <c r="P15" s="352">
        <f t="shared" si="2"/>
        <v>2619</v>
      </c>
      <c r="Q15" s="352">
        <f t="shared" si="2"/>
        <v>4476</v>
      </c>
      <c r="R15" s="352">
        <f t="shared" si="2"/>
        <v>3200</v>
      </c>
      <c r="S15" s="352">
        <f t="shared" si="2"/>
        <v>6810</v>
      </c>
      <c r="T15" s="355">
        <f t="shared" si="0"/>
        <v>74737</v>
      </c>
    </row>
    <row r="16" spans="1:20" ht="14.25" customHeight="1">
      <c r="A16" s="470" t="s">
        <v>3911</v>
      </c>
      <c r="B16" s="471"/>
      <c r="C16" s="314" t="s">
        <v>3908</v>
      </c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9"/>
      <c r="Q16" s="358"/>
      <c r="R16" s="358"/>
      <c r="S16" s="360"/>
      <c r="T16" s="361"/>
    </row>
    <row r="17" spans="1:20" ht="14.25" customHeight="1">
      <c r="A17" s="472" t="s">
        <v>243</v>
      </c>
      <c r="B17" s="473"/>
      <c r="C17" s="314" t="s">
        <v>3909</v>
      </c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9"/>
      <c r="Q17" s="358"/>
      <c r="R17" s="358"/>
      <c r="S17" s="360"/>
      <c r="T17" s="361"/>
    </row>
    <row r="18" spans="1:20">
      <c r="A18" s="470" t="s">
        <v>252</v>
      </c>
      <c r="B18" s="471"/>
      <c r="C18" s="314" t="s">
        <v>3908</v>
      </c>
      <c r="D18" s="362">
        <v>9</v>
      </c>
      <c r="E18" s="362">
        <v>1</v>
      </c>
      <c r="F18" s="359"/>
      <c r="G18" s="362">
        <v>1</v>
      </c>
      <c r="H18" s="359"/>
      <c r="I18" s="362">
        <v>1</v>
      </c>
      <c r="J18" s="359"/>
      <c r="K18" s="362">
        <v>1</v>
      </c>
      <c r="L18" s="362">
        <v>8</v>
      </c>
      <c r="M18" s="362">
        <v>1</v>
      </c>
      <c r="N18" s="362">
        <v>1</v>
      </c>
      <c r="O18" s="362">
        <v>5</v>
      </c>
      <c r="P18" s="362">
        <v>6</v>
      </c>
      <c r="Q18" s="362">
        <v>1</v>
      </c>
      <c r="R18" s="362">
        <v>9</v>
      </c>
      <c r="S18" s="363">
        <v>26</v>
      </c>
      <c r="T18" s="361">
        <f t="shared" ref="T18:T24" si="3">SUM(D18:S18)</f>
        <v>70</v>
      </c>
    </row>
    <row r="19" spans="1:20">
      <c r="A19" s="472"/>
      <c r="B19" s="473"/>
      <c r="C19" s="314" t="s">
        <v>3909</v>
      </c>
      <c r="D19" s="365">
        <v>1431</v>
      </c>
      <c r="E19" s="362">
        <v>17</v>
      </c>
      <c r="F19" s="359"/>
      <c r="G19" s="362">
        <v>30</v>
      </c>
      <c r="H19" s="359"/>
      <c r="I19" s="362">
        <v>80</v>
      </c>
      <c r="J19" s="359"/>
      <c r="K19" s="362">
        <v>52</v>
      </c>
      <c r="L19" s="362">
        <v>674</v>
      </c>
      <c r="M19" s="362">
        <v>52</v>
      </c>
      <c r="N19" s="362">
        <v>100</v>
      </c>
      <c r="O19" s="365">
        <v>2051</v>
      </c>
      <c r="P19" s="362">
        <v>238</v>
      </c>
      <c r="Q19" s="362">
        <v>90</v>
      </c>
      <c r="R19" s="362">
        <v>632</v>
      </c>
      <c r="S19" s="366">
        <v>1245</v>
      </c>
      <c r="T19" s="361">
        <f t="shared" si="3"/>
        <v>6692</v>
      </c>
    </row>
    <row r="20" spans="1:20">
      <c r="A20" s="470" t="s">
        <v>3912</v>
      </c>
      <c r="B20" s="471"/>
      <c r="C20" s="314" t="s">
        <v>3908</v>
      </c>
      <c r="D20" s="359"/>
      <c r="E20" s="359"/>
      <c r="F20" s="359"/>
      <c r="G20" s="359">
        <v>1</v>
      </c>
      <c r="H20" s="359"/>
      <c r="I20" s="359"/>
      <c r="J20" s="359"/>
      <c r="K20" s="359"/>
      <c r="L20" s="359"/>
      <c r="M20" s="359"/>
      <c r="N20" s="359"/>
      <c r="O20" s="359"/>
      <c r="P20" s="362">
        <v>2</v>
      </c>
      <c r="Q20" s="362">
        <v>1</v>
      </c>
      <c r="R20" s="359"/>
      <c r="S20" s="363">
        <v>1</v>
      </c>
      <c r="T20" s="361">
        <f t="shared" si="3"/>
        <v>5</v>
      </c>
    </row>
    <row r="21" spans="1:20">
      <c r="A21" s="472"/>
      <c r="B21" s="473"/>
      <c r="C21" s="314" t="s">
        <v>3909</v>
      </c>
      <c r="D21" s="359"/>
      <c r="E21" s="359"/>
      <c r="F21" s="359"/>
      <c r="G21" s="359">
        <v>44</v>
      </c>
      <c r="H21" s="359"/>
      <c r="I21" s="359"/>
      <c r="J21" s="359"/>
      <c r="K21" s="359"/>
      <c r="L21" s="359"/>
      <c r="M21" s="359"/>
      <c r="N21" s="359"/>
      <c r="O21" s="359"/>
      <c r="P21" s="362">
        <v>145</v>
      </c>
      <c r="Q21" s="362">
        <v>16</v>
      </c>
      <c r="R21" s="359"/>
      <c r="S21" s="363">
        <v>26</v>
      </c>
      <c r="T21" s="361">
        <f t="shared" si="3"/>
        <v>231</v>
      </c>
    </row>
    <row r="22" spans="1:20">
      <c r="A22" s="470" t="s">
        <v>3913</v>
      </c>
      <c r="B22" s="471"/>
      <c r="C22" s="314" t="s">
        <v>3908</v>
      </c>
      <c r="D22" s="362">
        <v>1</v>
      </c>
      <c r="E22" s="362">
        <v>2</v>
      </c>
      <c r="F22" s="359"/>
      <c r="G22" s="362">
        <v>3</v>
      </c>
      <c r="H22" s="359"/>
      <c r="I22" s="362">
        <v>1</v>
      </c>
      <c r="J22" s="359"/>
      <c r="K22" s="362">
        <v>1</v>
      </c>
      <c r="L22" s="359"/>
      <c r="M22" s="359"/>
      <c r="N22" s="362">
        <v>1</v>
      </c>
      <c r="O22" s="359"/>
      <c r="P22" s="362">
        <v>1</v>
      </c>
      <c r="Q22" s="359"/>
      <c r="R22" s="359"/>
      <c r="S22" s="363">
        <v>18</v>
      </c>
      <c r="T22" s="361">
        <f t="shared" si="3"/>
        <v>28</v>
      </c>
    </row>
    <row r="23" spans="1:20">
      <c r="A23" s="472"/>
      <c r="B23" s="473"/>
      <c r="C23" s="314" t="s">
        <v>3909</v>
      </c>
      <c r="D23" s="362">
        <v>15</v>
      </c>
      <c r="E23" s="362">
        <v>29</v>
      </c>
      <c r="F23" s="359"/>
      <c r="G23" s="362">
        <v>15</v>
      </c>
      <c r="H23" s="359"/>
      <c r="I23" s="362">
        <v>31</v>
      </c>
      <c r="J23" s="359"/>
      <c r="K23" s="362">
        <v>31</v>
      </c>
      <c r="L23" s="359"/>
      <c r="M23" s="359"/>
      <c r="N23" s="362">
        <v>10</v>
      </c>
      <c r="O23" s="359"/>
      <c r="P23" s="362">
        <v>4</v>
      </c>
      <c r="Q23" s="359"/>
      <c r="R23" s="359"/>
      <c r="S23" s="363">
        <v>414</v>
      </c>
      <c r="T23" s="361">
        <f t="shared" si="3"/>
        <v>549</v>
      </c>
    </row>
    <row r="24" spans="1:20">
      <c r="A24" s="470" t="s">
        <v>3914</v>
      </c>
      <c r="B24" s="471"/>
      <c r="C24" s="314" t="s">
        <v>3908</v>
      </c>
      <c r="D24" s="362">
        <f>SUM(D22,D20,D18,D16)</f>
        <v>10</v>
      </c>
      <c r="E24" s="362">
        <f t="shared" ref="E24:S24" si="4">SUM(E22,E20,E18,E16)</f>
        <v>3</v>
      </c>
      <c r="F24" s="362">
        <f t="shared" si="4"/>
        <v>0</v>
      </c>
      <c r="G24" s="362">
        <f t="shared" si="4"/>
        <v>5</v>
      </c>
      <c r="H24" s="362">
        <f t="shared" si="4"/>
        <v>0</v>
      </c>
      <c r="I24" s="362">
        <f t="shared" si="4"/>
        <v>2</v>
      </c>
      <c r="J24" s="362">
        <f t="shared" si="4"/>
        <v>0</v>
      </c>
      <c r="K24" s="362">
        <f t="shared" si="4"/>
        <v>2</v>
      </c>
      <c r="L24" s="362">
        <f t="shared" si="4"/>
        <v>8</v>
      </c>
      <c r="M24" s="362">
        <f t="shared" si="4"/>
        <v>1</v>
      </c>
      <c r="N24" s="362">
        <f t="shared" si="4"/>
        <v>2</v>
      </c>
      <c r="O24" s="362">
        <f t="shared" si="4"/>
        <v>5</v>
      </c>
      <c r="P24" s="362">
        <f t="shared" si="4"/>
        <v>9</v>
      </c>
      <c r="Q24" s="362">
        <f t="shared" si="4"/>
        <v>2</v>
      </c>
      <c r="R24" s="362">
        <f t="shared" si="4"/>
        <v>9</v>
      </c>
      <c r="S24" s="362">
        <f t="shared" si="4"/>
        <v>45</v>
      </c>
      <c r="T24" s="361">
        <f t="shared" si="3"/>
        <v>103</v>
      </c>
    </row>
    <row r="25" spans="1:20" ht="14.25" thickBot="1">
      <c r="A25" s="482"/>
      <c r="B25" s="483"/>
      <c r="C25" s="315" t="s">
        <v>3909</v>
      </c>
      <c r="D25" s="367">
        <f>SUM(D17,D19,D23,D21)</f>
        <v>1446</v>
      </c>
      <c r="E25" s="367">
        <f t="shared" ref="E25:S25" si="5">SUM(E17,E19,E23,E21)</f>
        <v>46</v>
      </c>
      <c r="F25" s="367">
        <f t="shared" si="5"/>
        <v>0</v>
      </c>
      <c r="G25" s="367">
        <f t="shared" si="5"/>
        <v>89</v>
      </c>
      <c r="H25" s="367">
        <f t="shared" si="5"/>
        <v>0</v>
      </c>
      <c r="I25" s="367">
        <f t="shared" si="5"/>
        <v>111</v>
      </c>
      <c r="J25" s="367">
        <f t="shared" si="5"/>
        <v>0</v>
      </c>
      <c r="K25" s="367">
        <f t="shared" si="5"/>
        <v>83</v>
      </c>
      <c r="L25" s="367">
        <f t="shared" si="5"/>
        <v>674</v>
      </c>
      <c r="M25" s="367">
        <f t="shared" si="5"/>
        <v>52</v>
      </c>
      <c r="N25" s="367">
        <f t="shared" si="5"/>
        <v>110</v>
      </c>
      <c r="O25" s="367">
        <f t="shared" si="5"/>
        <v>2051</v>
      </c>
      <c r="P25" s="367">
        <f t="shared" si="5"/>
        <v>387</v>
      </c>
      <c r="Q25" s="367">
        <f t="shared" si="5"/>
        <v>106</v>
      </c>
      <c r="R25" s="367">
        <f t="shared" si="5"/>
        <v>632</v>
      </c>
      <c r="S25" s="367">
        <f t="shared" si="5"/>
        <v>1685</v>
      </c>
      <c r="T25" s="364">
        <f t="shared" ref="T25:T31" si="6">SUM(D25:S25)</f>
        <v>7472</v>
      </c>
    </row>
    <row r="26" spans="1:20" ht="14.25" thickTop="1">
      <c r="A26" s="484" t="s">
        <v>3915</v>
      </c>
      <c r="B26" s="485"/>
      <c r="C26" s="316" t="s">
        <v>3908</v>
      </c>
      <c r="D26" s="319">
        <f>SUM(D14,D24)</f>
        <v>161</v>
      </c>
      <c r="E26" s="319">
        <f t="shared" ref="E26:S26" si="7">SUM(E14,E24)</f>
        <v>53</v>
      </c>
      <c r="F26" s="319">
        <f t="shared" si="7"/>
        <v>20</v>
      </c>
      <c r="G26" s="319">
        <f t="shared" si="7"/>
        <v>51</v>
      </c>
      <c r="H26" s="319">
        <f t="shared" si="7"/>
        <v>19</v>
      </c>
      <c r="I26" s="319">
        <f t="shared" si="7"/>
        <v>20</v>
      </c>
      <c r="J26" s="319">
        <f t="shared" si="7"/>
        <v>8</v>
      </c>
      <c r="K26" s="319">
        <f t="shared" si="7"/>
        <v>93</v>
      </c>
      <c r="L26" s="319">
        <f t="shared" si="7"/>
        <v>45</v>
      </c>
      <c r="M26" s="319">
        <f t="shared" si="7"/>
        <v>24</v>
      </c>
      <c r="N26" s="319">
        <f t="shared" si="7"/>
        <v>17</v>
      </c>
      <c r="O26" s="319">
        <f t="shared" si="7"/>
        <v>29</v>
      </c>
      <c r="P26" s="319">
        <f t="shared" si="7"/>
        <v>46</v>
      </c>
      <c r="Q26" s="319">
        <f t="shared" si="7"/>
        <v>51</v>
      </c>
      <c r="R26" s="319">
        <f t="shared" si="7"/>
        <v>50</v>
      </c>
      <c r="S26" s="319">
        <f t="shared" si="7"/>
        <v>99</v>
      </c>
      <c r="T26" s="368">
        <f t="shared" si="6"/>
        <v>786</v>
      </c>
    </row>
    <row r="27" spans="1:20" ht="14.25" thickBot="1">
      <c r="A27" s="486" t="s">
        <v>3916</v>
      </c>
      <c r="B27" s="487"/>
      <c r="C27" s="317" t="s">
        <v>3909</v>
      </c>
      <c r="D27" s="369">
        <f>SUM(D15,D25)</f>
        <v>27156</v>
      </c>
      <c r="E27" s="369">
        <f t="shared" ref="E27:S27" si="8">SUM(E15,E25)</f>
        <v>6982</v>
      </c>
      <c r="F27" s="369">
        <f t="shared" si="8"/>
        <v>1942</v>
      </c>
      <c r="G27" s="369">
        <f t="shared" si="8"/>
        <v>4199</v>
      </c>
      <c r="H27" s="369">
        <f t="shared" si="8"/>
        <v>1276</v>
      </c>
      <c r="I27" s="369">
        <f t="shared" si="8"/>
        <v>1672</v>
      </c>
      <c r="J27" s="369">
        <f t="shared" si="8"/>
        <v>818</v>
      </c>
      <c r="K27" s="369">
        <f t="shared" si="8"/>
        <v>6424</v>
      </c>
      <c r="L27" s="369">
        <f t="shared" si="8"/>
        <v>5238</v>
      </c>
      <c r="M27" s="369">
        <f t="shared" si="8"/>
        <v>1808</v>
      </c>
      <c r="N27" s="369">
        <f t="shared" si="8"/>
        <v>1146</v>
      </c>
      <c r="O27" s="369">
        <f t="shared" si="8"/>
        <v>3633</v>
      </c>
      <c r="P27" s="369">
        <f t="shared" si="8"/>
        <v>3006</v>
      </c>
      <c r="Q27" s="369">
        <f t="shared" si="8"/>
        <v>4582</v>
      </c>
      <c r="R27" s="369">
        <f t="shared" si="8"/>
        <v>3832</v>
      </c>
      <c r="S27" s="369">
        <f t="shared" si="8"/>
        <v>8495</v>
      </c>
      <c r="T27" s="370">
        <f t="shared" si="6"/>
        <v>82209</v>
      </c>
    </row>
    <row r="28" spans="1:20" ht="14.25" thickTop="1">
      <c r="A28" s="484" t="s">
        <v>3917</v>
      </c>
      <c r="B28" s="485"/>
      <c r="C28" s="316" t="s">
        <v>3908</v>
      </c>
      <c r="D28" s="371"/>
      <c r="E28" s="371">
        <v>4</v>
      </c>
      <c r="F28" s="371"/>
      <c r="G28" s="371">
        <v>2</v>
      </c>
      <c r="H28" s="371"/>
      <c r="I28" s="371"/>
      <c r="J28" s="371"/>
      <c r="K28" s="371">
        <v>16</v>
      </c>
      <c r="L28" s="371">
        <v>59</v>
      </c>
      <c r="M28" s="371">
        <v>8</v>
      </c>
      <c r="N28" s="371">
        <v>11</v>
      </c>
      <c r="O28" s="371">
        <v>6</v>
      </c>
      <c r="P28" s="371">
        <v>6</v>
      </c>
      <c r="Q28" s="371">
        <v>16</v>
      </c>
      <c r="R28" s="371">
        <v>8</v>
      </c>
      <c r="S28" s="372">
        <v>44</v>
      </c>
      <c r="T28" s="373">
        <f t="shared" si="6"/>
        <v>180</v>
      </c>
    </row>
    <row r="29" spans="1:20" ht="14.25" thickBot="1">
      <c r="A29" s="486"/>
      <c r="B29" s="487"/>
      <c r="C29" s="317" t="s">
        <v>3909</v>
      </c>
      <c r="D29" s="374"/>
      <c r="E29" s="374">
        <v>1385</v>
      </c>
      <c r="F29" s="374"/>
      <c r="G29" s="374">
        <v>351</v>
      </c>
      <c r="H29" s="374"/>
      <c r="I29" s="374"/>
      <c r="J29" s="374"/>
      <c r="K29" s="374">
        <v>3100</v>
      </c>
      <c r="L29" s="374">
        <v>18502</v>
      </c>
      <c r="M29" s="374">
        <v>2180</v>
      </c>
      <c r="N29" s="374">
        <v>2001</v>
      </c>
      <c r="O29" s="374">
        <v>763</v>
      </c>
      <c r="P29" s="374">
        <v>960</v>
      </c>
      <c r="Q29" s="374">
        <v>2930</v>
      </c>
      <c r="R29" s="374">
        <v>1338</v>
      </c>
      <c r="S29" s="375">
        <v>5461</v>
      </c>
      <c r="T29" s="376">
        <f t="shared" si="6"/>
        <v>38971</v>
      </c>
    </row>
    <row r="30" spans="1:20" ht="14.25" thickTop="1">
      <c r="A30" s="488" t="s">
        <v>3918</v>
      </c>
      <c r="B30" s="489"/>
      <c r="C30" s="318" t="s">
        <v>3908</v>
      </c>
      <c r="D30" s="320">
        <f>SUM(D28,D26)</f>
        <v>161</v>
      </c>
      <c r="E30" s="320">
        <f t="shared" ref="E30:S30" si="9">SUM(E28,E26)</f>
        <v>57</v>
      </c>
      <c r="F30" s="320">
        <f t="shared" si="9"/>
        <v>20</v>
      </c>
      <c r="G30" s="320">
        <f t="shared" si="9"/>
        <v>53</v>
      </c>
      <c r="H30" s="320">
        <f t="shared" si="9"/>
        <v>19</v>
      </c>
      <c r="I30" s="320">
        <f t="shared" si="9"/>
        <v>20</v>
      </c>
      <c r="J30" s="320">
        <f t="shared" si="9"/>
        <v>8</v>
      </c>
      <c r="K30" s="320">
        <f t="shared" si="9"/>
        <v>109</v>
      </c>
      <c r="L30" s="320">
        <f t="shared" si="9"/>
        <v>104</v>
      </c>
      <c r="M30" s="320">
        <f t="shared" si="9"/>
        <v>32</v>
      </c>
      <c r="N30" s="320">
        <f t="shared" si="9"/>
        <v>28</v>
      </c>
      <c r="O30" s="320">
        <f t="shared" si="9"/>
        <v>35</v>
      </c>
      <c r="P30" s="320">
        <f t="shared" si="9"/>
        <v>52</v>
      </c>
      <c r="Q30" s="320">
        <f t="shared" si="9"/>
        <v>67</v>
      </c>
      <c r="R30" s="320">
        <f t="shared" si="9"/>
        <v>58</v>
      </c>
      <c r="S30" s="320">
        <f t="shared" si="9"/>
        <v>143</v>
      </c>
      <c r="T30" s="377">
        <f t="shared" si="6"/>
        <v>966</v>
      </c>
    </row>
    <row r="31" spans="1:20">
      <c r="A31" s="490"/>
      <c r="B31" s="491"/>
      <c r="C31" s="309" t="s">
        <v>3909</v>
      </c>
      <c r="D31" s="378">
        <f>SUM(D29,D27)</f>
        <v>27156</v>
      </c>
      <c r="E31" s="378">
        <f t="shared" ref="E31:S31" si="10">SUM(E29,E27)</f>
        <v>8367</v>
      </c>
      <c r="F31" s="378">
        <f t="shared" si="10"/>
        <v>1942</v>
      </c>
      <c r="G31" s="378">
        <f t="shared" si="10"/>
        <v>4550</v>
      </c>
      <c r="H31" s="378">
        <f t="shared" si="10"/>
        <v>1276</v>
      </c>
      <c r="I31" s="378">
        <f t="shared" si="10"/>
        <v>1672</v>
      </c>
      <c r="J31" s="378">
        <f t="shared" si="10"/>
        <v>818</v>
      </c>
      <c r="K31" s="378">
        <f t="shared" si="10"/>
        <v>9524</v>
      </c>
      <c r="L31" s="378">
        <f t="shared" si="10"/>
        <v>23740</v>
      </c>
      <c r="M31" s="378">
        <f t="shared" si="10"/>
        <v>3988</v>
      </c>
      <c r="N31" s="378">
        <f t="shared" si="10"/>
        <v>3147</v>
      </c>
      <c r="O31" s="378">
        <f t="shared" si="10"/>
        <v>4396</v>
      </c>
      <c r="P31" s="378">
        <f t="shared" si="10"/>
        <v>3966</v>
      </c>
      <c r="Q31" s="378">
        <f t="shared" si="10"/>
        <v>7512</v>
      </c>
      <c r="R31" s="378">
        <f t="shared" si="10"/>
        <v>5170</v>
      </c>
      <c r="S31" s="378">
        <f t="shared" si="10"/>
        <v>13956</v>
      </c>
      <c r="T31" s="379">
        <f t="shared" si="6"/>
        <v>121180</v>
      </c>
    </row>
  </sheetData>
  <mergeCells count="17">
    <mergeCell ref="A24:B25"/>
    <mergeCell ref="A26:B26"/>
    <mergeCell ref="A27:B27"/>
    <mergeCell ref="A28:B29"/>
    <mergeCell ref="A30:B31"/>
    <mergeCell ref="A22:B23"/>
    <mergeCell ref="A1:C1"/>
    <mergeCell ref="B2:B3"/>
    <mergeCell ref="B4:B5"/>
    <mergeCell ref="B6:B7"/>
    <mergeCell ref="B8:B9"/>
    <mergeCell ref="B10:B11"/>
    <mergeCell ref="B14:B15"/>
    <mergeCell ref="A16:B16"/>
    <mergeCell ref="A17:B17"/>
    <mergeCell ref="A18:B19"/>
    <mergeCell ref="A20:B21"/>
  </mergeCells>
  <phoneticPr fontId="4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등록현황(호텔업)</vt:lpstr>
      <vt:lpstr>등록현황(휴양콘도미니엄업)</vt:lpstr>
      <vt:lpstr>종합</vt:lpstr>
      <vt:lpstr>'등록현황(호텔업)'!Print_Titles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문화부</dc:creator>
  <cp:lastModifiedBy>선덕 이</cp:lastModifiedBy>
  <cp:lastPrinted>2013-06-03T08:41:07Z</cp:lastPrinted>
  <dcterms:created xsi:type="dcterms:W3CDTF">2012-12-27T04:39:05Z</dcterms:created>
  <dcterms:modified xsi:type="dcterms:W3CDTF">2024-09-13T03:43:27Z</dcterms:modified>
</cp:coreProperties>
</file>