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업무망 PC\Desktop\★업무추진비(카드)\2026년\홈페이지 공개\"/>
    </mc:Choice>
  </mc:AlternateContent>
  <xr:revisionPtr revIDLastSave="0" documentId="13_ncr:1_{969DD6C5-BE3B-4A40-9BD2-DEC6D8CF7E2F}" xr6:coauthVersionLast="36" xr6:coauthVersionMax="36" xr10:uidLastSave="{00000000-0000-0000-0000-000000000000}"/>
  <bookViews>
    <workbookView xWindow="-420" yWindow="30" windowWidth="18480" windowHeight="12420" xr2:uid="{00000000-000D-0000-FFFF-FFFF00000000}"/>
  </bookViews>
  <sheets>
    <sheet name="업무추진비 사용내역" sheetId="2" r:id="rId1"/>
  </sheets>
  <definedNames>
    <definedName name="_xlnm._FilterDatabase" localSheetId="0" hidden="1">'업무추진비 사용내역'!#REF!</definedName>
  </definedNames>
  <calcPr calcId="191029"/>
</workbook>
</file>

<file path=xl/calcChain.xml><?xml version="1.0" encoding="utf-8"?>
<calcChain xmlns="http://schemas.openxmlformats.org/spreadsheetml/2006/main">
  <c r="E15" i="2" l="1"/>
  <c r="D15" i="2"/>
  <c r="E31" i="2" l="1"/>
  <c r="D31" i="2"/>
  <c r="E44" i="2" l="1"/>
  <c r="D44" i="2"/>
  <c r="E45" i="2" l="1"/>
  <c r="D45" i="2"/>
</calcChain>
</file>

<file path=xl/sharedStrings.xml><?xml version="1.0" encoding="utf-8"?>
<sst xmlns="http://schemas.openxmlformats.org/spreadsheetml/2006/main" count="203" uniqueCount="91">
  <si>
    <t>사용내역</t>
    <phoneticPr fontId="3" type="noConversion"/>
  </si>
  <si>
    <t>사용일자</t>
    <phoneticPr fontId="1" type="noConversion"/>
  </si>
  <si>
    <t>사용자</t>
    <phoneticPr fontId="1" type="noConversion"/>
  </si>
  <si>
    <t>사용장소</t>
    <phoneticPr fontId="1" type="noConversion"/>
  </si>
  <si>
    <t>사용방법</t>
    <phoneticPr fontId="1" type="noConversion"/>
  </si>
  <si>
    <t>소계</t>
    <phoneticPr fontId="3" type="noConversion"/>
  </si>
  <si>
    <t>총 계</t>
    <phoneticPr fontId="3" type="noConversion"/>
  </si>
  <si>
    <t>대상인원(명)</t>
    <phoneticPr fontId="3" type="noConversion"/>
  </si>
  <si>
    <t>사용금액(원)</t>
    <phoneticPr fontId="3" type="noConversion"/>
  </si>
  <si>
    <t>(단위:원)</t>
    <phoneticPr fontId="1" type="noConversion"/>
  </si>
  <si>
    <t>2차관</t>
  </si>
  <si>
    <t>1차관</t>
  </si>
  <si>
    <t>카드</t>
  </si>
  <si>
    <t>장관</t>
  </si>
  <si>
    <t>향나무세구루</t>
  </si>
  <si>
    <t>낙원집</t>
  </si>
  <si>
    <t>북어찜전문점</t>
  </si>
  <si>
    <t>(주)신화케이푸드</t>
  </si>
  <si>
    <t>도트블랭킷</t>
  </si>
  <si>
    <t>직원과의 대화 및 간담</t>
  </si>
  <si>
    <t>직원과의 대화 및 간담회</t>
  </si>
  <si>
    <t>업무 관계자 간담</t>
  </si>
  <si>
    <t>소현당</t>
  </si>
  <si>
    <t>직원과의 대화 및 간담</t>
    <phoneticPr fontId="1" type="noConversion"/>
  </si>
  <si>
    <t>이도</t>
  </si>
  <si>
    <t>경복궁에 맛있는 부엌</t>
  </si>
  <si>
    <t>서순금류복요리전문점</t>
  </si>
  <si>
    <t>직원과의 대화 및 간담회</t>
    <phoneticPr fontId="1" type="noConversion"/>
  </si>
  <si>
    <t>업무 관계자 간담</t>
    <phoneticPr fontId="1" type="noConversion"/>
  </si>
  <si>
    <t>2026-02-02</t>
  </si>
  <si>
    <t>은설설렁탕</t>
  </si>
  <si>
    <t>영화산업 발전 소통 간담회</t>
  </si>
  <si>
    <t>2026-02-10</t>
  </si>
  <si>
    <t>카지노산업 정책 소통 회의</t>
  </si>
  <si>
    <t>2026-02-11</t>
  </si>
  <si>
    <t>독립상회 주식회사</t>
  </si>
  <si>
    <t>문화체육관광분야 업무 성과 간담회</t>
  </si>
  <si>
    <t>이복희해장 종로직영점</t>
  </si>
  <si>
    <t>스포츠산업 현안 국회 오찬간담회</t>
    <phoneticPr fontId="1" type="noConversion"/>
  </si>
  <si>
    <t>2026-02-12</t>
  </si>
  <si>
    <t>한뫼촌</t>
  </si>
  <si>
    <t>영화영상산업 발전 소통 간담회</t>
  </si>
  <si>
    <t>2026-02-19</t>
  </si>
  <si>
    <t>오봉집 삼성점</t>
  </si>
  <si>
    <t>영화산업 발전방안 소통간담회</t>
  </si>
  <si>
    <t>2026-02-23</t>
  </si>
  <si>
    <t>주식회사 엘아이지홈앤밀</t>
  </si>
  <si>
    <t>영화진흥위원회 위원 오찬 간담</t>
    <phoneticPr fontId="1" type="noConversion"/>
  </si>
  <si>
    <t>2026-02-24</t>
  </si>
  <si>
    <t>국가관광전략회의 준비회의 후 오찬 간담회</t>
    <phoneticPr fontId="1" type="noConversion"/>
  </si>
  <si>
    <t>2026-02-25</t>
  </si>
  <si>
    <t>정통삼계탕</t>
  </si>
  <si>
    <t>국가관광전략회의 준비 회의</t>
  </si>
  <si>
    <t>2026-02-26</t>
  </si>
  <si>
    <t>유다까</t>
  </si>
  <si>
    <t>언론계 현안 논의</t>
  </si>
  <si>
    <t>컨퍼런스하우스달개비 정동점</t>
  </si>
  <si>
    <t>문화발전을 위한 원로 소통간담회</t>
  </si>
  <si>
    <t>2026-02-04</t>
  </si>
  <si>
    <t>푸에르코 광화문</t>
  </si>
  <si>
    <t>국제문화교류관련 협의</t>
    <phoneticPr fontId="1" type="noConversion"/>
  </si>
  <si>
    <t>해동복국</t>
  </si>
  <si>
    <t>2026-02-09</t>
  </si>
  <si>
    <t>유생촌 지니어스</t>
  </si>
  <si>
    <t>중고참 서기관 및 사무관 등 직원 격려</t>
  </si>
  <si>
    <t>신규인사발령자 격려</t>
  </si>
  <si>
    <t>미술계 현안 점검 및 발전전략회의 및 간담</t>
    <phoneticPr fontId="1" type="noConversion"/>
  </si>
  <si>
    <t>법무업무 추진 점검회의 및 간담</t>
    <phoneticPr fontId="1" type="noConversion"/>
  </si>
  <si>
    <t>마리 김의 솜씨</t>
  </si>
  <si>
    <t>문화정책 제도개선 전문가 회의</t>
    <phoneticPr fontId="1" type="noConversion"/>
  </si>
  <si>
    <t>주식회사 코페이_B</t>
  </si>
  <si>
    <t>법사위 관련 회의 및 간담</t>
  </si>
  <si>
    <t>엔차이</t>
  </si>
  <si>
    <t>국회업무 추진 관련 회의</t>
  </si>
  <si>
    <t>2026-02-20</t>
  </si>
  <si>
    <t>경복궁방이점</t>
  </si>
  <si>
    <t xml:space="preserve">재정운용 효율화 전략협의 </t>
    <phoneticPr fontId="1" type="noConversion"/>
  </si>
  <si>
    <t>브이아이피참치 뉴서울호텔점</t>
  </si>
  <si>
    <t>직원과 대화 및 간담</t>
  </si>
  <si>
    <t>각분야 콘텐츠 활성화 방안 협의</t>
    <phoneticPr fontId="1" type="noConversion"/>
  </si>
  <si>
    <t>공연장 안전사고 예방대책 협의</t>
  </si>
  <si>
    <t>2026-02-27</t>
  </si>
  <si>
    <t>맛있는밥집</t>
  </si>
  <si>
    <t>조직혁신 및 기획 기능강화 회의 및 간담</t>
    <phoneticPr fontId="1" type="noConversion"/>
  </si>
  <si>
    <t>이윽고</t>
  </si>
  <si>
    <t>2026-02-03</t>
  </si>
  <si>
    <t>2026-02-06</t>
  </si>
  <si>
    <t>대장금</t>
  </si>
  <si>
    <t>물자리</t>
  </si>
  <si>
    <t>호화대반점</t>
  </si>
  <si>
    <t>업무추진비 사용내역('26.2월)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</si>
</sst>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&quot;건&quot;"/>
    <numFmt numFmtId="177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굴림체"/>
      <family val="3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63">
    <xf numFmtId="0" fontId="0" fillId="0" borderId="0" xfId="0">
      <alignment vertical="center"/>
    </xf>
    <xf numFmtId="49" fontId="6" fillId="0" borderId="5" xfId="0" applyNumberFormat="1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49" fontId="7" fillId="5" borderId="10" xfId="0" applyNumberFormat="1" applyFont="1" applyFill="1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left" vertical="center"/>
    </xf>
    <xf numFmtId="177" fontId="7" fillId="5" borderId="10" xfId="0" applyNumberFormat="1" applyFont="1" applyFill="1" applyBorder="1" applyAlignment="1">
      <alignment horizontal="right" vertical="center"/>
    </xf>
    <xf numFmtId="177" fontId="7" fillId="5" borderId="1" xfId="0" applyNumberFormat="1" applyFont="1" applyFill="1" applyBorder="1" applyAlignment="1">
      <alignment horizontal="right" vertical="center"/>
    </xf>
    <xf numFmtId="49" fontId="8" fillId="5" borderId="1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 shrinkToFit="1"/>
    </xf>
    <xf numFmtId="49" fontId="8" fillId="5" borderId="1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left" vertical="center"/>
    </xf>
    <xf numFmtId="177" fontId="7" fillId="2" borderId="10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49" fontId="6" fillId="2" borderId="5" xfId="0" applyNumberFormat="1" applyFont="1" applyFill="1" applyBorder="1" applyAlignment="1">
      <alignment horizontal="center" vertical="center"/>
    </xf>
    <xf numFmtId="20" fontId="5" fillId="2" borderId="6" xfId="0" applyNumberFormat="1" applyFont="1" applyFill="1" applyBorder="1" applyAlignment="1">
      <alignment horizontal="center" vertical="center" shrinkToFit="1"/>
    </xf>
    <xf numFmtId="0" fontId="10" fillId="0" borderId="0" xfId="3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3" applyFont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49" fontId="12" fillId="4" borderId="2" xfId="4" applyNumberFormat="1" applyFont="1" applyFill="1" applyBorder="1" applyAlignment="1">
      <alignment horizontal="center" vertical="center" shrinkToFit="1"/>
    </xf>
    <xf numFmtId="41" fontId="12" fillId="4" borderId="3" xfId="5" applyFont="1" applyFill="1" applyBorder="1" applyAlignment="1">
      <alignment horizontal="center" vertical="center" shrinkToFit="1"/>
    </xf>
    <xf numFmtId="49" fontId="12" fillId="4" borderId="3" xfId="4" applyNumberFormat="1" applyFont="1" applyFill="1" applyBorder="1" applyAlignment="1">
      <alignment horizontal="center" vertical="center" shrinkToFit="1"/>
    </xf>
    <xf numFmtId="0" fontId="12" fillId="4" borderId="3" xfId="4" applyFont="1" applyFill="1" applyBorder="1" applyAlignment="1">
      <alignment horizontal="center" vertical="center" shrinkToFit="1"/>
    </xf>
    <xf numFmtId="14" fontId="12" fillId="4" borderId="3" xfId="4" applyNumberFormat="1" applyFont="1" applyFill="1" applyBorder="1" applyAlignment="1">
      <alignment horizontal="center" vertical="center" shrinkToFit="1"/>
    </xf>
    <xf numFmtId="14" fontId="12" fillId="4" borderId="4" xfId="4" applyNumberFormat="1" applyFont="1" applyFill="1" applyBorder="1" applyAlignment="1">
      <alignment horizontal="center" vertical="center" shrinkToFit="1"/>
    </xf>
    <xf numFmtId="177" fontId="7" fillId="5" borderId="10" xfId="0" applyNumberFormat="1" applyFont="1" applyFill="1" applyBorder="1" applyAlignment="1">
      <alignment horizontal="left" vertical="center"/>
    </xf>
    <xf numFmtId="3" fontId="9" fillId="0" borderId="0" xfId="0" applyNumberFormat="1" applyFont="1">
      <alignment vertical="center"/>
    </xf>
    <xf numFmtId="0" fontId="9" fillId="2" borderId="0" xfId="0" applyFont="1" applyFill="1">
      <alignment vertical="center"/>
    </xf>
    <xf numFmtId="3" fontId="9" fillId="2" borderId="0" xfId="0" applyNumberFormat="1" applyFont="1" applyFill="1">
      <alignment vertical="center"/>
    </xf>
    <xf numFmtId="49" fontId="12" fillId="3" borderId="5" xfId="3" applyNumberFormat="1" applyFont="1" applyFill="1" applyBorder="1" applyAlignment="1">
      <alignment horizontal="center" vertical="center" shrinkToFit="1"/>
    </xf>
    <xf numFmtId="41" fontId="12" fillId="3" borderId="1" xfId="5" applyFont="1" applyFill="1" applyBorder="1" applyAlignment="1">
      <alignment horizontal="right" vertical="center" shrinkToFit="1"/>
    </xf>
    <xf numFmtId="49" fontId="12" fillId="3" borderId="1" xfId="3" applyNumberFormat="1" applyFont="1" applyFill="1" applyBorder="1" applyAlignment="1">
      <alignment horizontal="center" vertical="center" shrinkToFit="1"/>
    </xf>
    <xf numFmtId="176" fontId="12" fillId="3" borderId="14" xfId="5" applyNumberFormat="1" applyFont="1" applyFill="1" applyBorder="1" applyAlignment="1">
      <alignment horizontal="center" vertical="center" shrinkToFit="1"/>
    </xf>
    <xf numFmtId="0" fontId="12" fillId="3" borderId="1" xfId="3" applyFont="1" applyFill="1" applyBorder="1" applyAlignment="1">
      <alignment horizontal="center" vertical="center" shrinkToFit="1"/>
    </xf>
    <xf numFmtId="0" fontId="12" fillId="3" borderId="6" xfId="3" applyFont="1" applyFill="1" applyBorder="1" applyAlignment="1">
      <alignment horizontal="center" vertical="center" shrinkToFit="1"/>
    </xf>
    <xf numFmtId="49" fontId="7" fillId="5" borderId="12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left" vertical="center"/>
    </xf>
    <xf numFmtId="49" fontId="8" fillId="5" borderId="13" xfId="0" applyNumberFormat="1" applyFont="1" applyFill="1" applyBorder="1" applyAlignment="1">
      <alignment horizontal="left" vertical="center"/>
    </xf>
    <xf numFmtId="177" fontId="7" fillId="5" borderId="12" xfId="0" applyNumberFormat="1" applyFont="1" applyFill="1" applyBorder="1" applyAlignment="1">
      <alignment horizontal="right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49" fontId="7" fillId="5" borderId="15" xfId="0" applyNumberFormat="1" applyFont="1" applyFill="1" applyBorder="1" applyAlignment="1">
      <alignment horizontal="center" vertical="center"/>
    </xf>
    <xf numFmtId="49" fontId="7" fillId="5" borderId="15" xfId="0" applyNumberFormat="1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 shrinkToFit="1"/>
    </xf>
    <xf numFmtId="177" fontId="7" fillId="5" borderId="15" xfId="0" applyNumberFormat="1" applyFont="1" applyFill="1" applyBorder="1" applyAlignment="1">
      <alignment horizontal="right" vertical="center"/>
    </xf>
    <xf numFmtId="176" fontId="12" fillId="3" borderId="1" xfId="5" applyNumberFormat="1" applyFont="1" applyFill="1" applyBorder="1" applyAlignment="1">
      <alignment horizontal="center" vertical="center" shrinkToFit="1"/>
    </xf>
    <xf numFmtId="49" fontId="8" fillId="5" borderId="14" xfId="0" applyNumberFormat="1" applyFont="1" applyFill="1" applyBorder="1" applyAlignment="1">
      <alignment horizontal="left" vertical="center"/>
    </xf>
    <xf numFmtId="41" fontId="12" fillId="3" borderId="1" xfId="5" applyFont="1" applyFill="1" applyBorder="1" applyAlignment="1">
      <alignment horizontal="center" vertical="center" shrinkToFit="1"/>
    </xf>
    <xf numFmtId="0" fontId="12" fillId="4" borderId="7" xfId="3" applyFont="1" applyFill="1" applyBorder="1" applyAlignment="1">
      <alignment horizontal="center" vertical="center" shrinkToFit="1"/>
    </xf>
    <xf numFmtId="41" fontId="12" fillId="4" borderId="8" xfId="5" applyFont="1" applyFill="1" applyBorder="1" applyAlignment="1">
      <alignment horizontal="center" vertical="center" shrinkToFit="1"/>
    </xf>
    <xf numFmtId="0" fontId="12" fillId="4" borderId="8" xfId="3" applyFont="1" applyFill="1" applyBorder="1" applyAlignment="1">
      <alignment horizontal="center" vertical="center" shrinkToFit="1"/>
    </xf>
    <xf numFmtId="176" fontId="12" fillId="4" borderId="8" xfId="3" applyNumberFormat="1" applyFont="1" applyFill="1" applyBorder="1" applyAlignment="1">
      <alignment horizontal="center" vertical="center" shrinkToFit="1"/>
    </xf>
    <xf numFmtId="41" fontId="12" fillId="4" borderId="8" xfId="3" applyNumberFormat="1" applyFont="1" applyFill="1" applyBorder="1" applyAlignment="1">
      <alignment horizontal="center" vertical="center" shrinkToFit="1"/>
    </xf>
    <xf numFmtId="41" fontId="12" fillId="4" borderId="9" xfId="3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</cellXfs>
  <cellStyles count="7">
    <cellStyle name="쉼표 [0] 2" xfId="5" xr:uid="{00000000-0005-0000-0000-000000000000}"/>
    <cellStyle name="표준" xfId="0" builtinId="0"/>
    <cellStyle name="표준 147" xfId="1" xr:uid="{00000000-0005-0000-0000-000002000000}"/>
    <cellStyle name="표준 2" xfId="3" xr:uid="{00000000-0005-0000-0000-000003000000}"/>
    <cellStyle name="표준 3" xfId="4" xr:uid="{00000000-0005-0000-0000-000004000000}"/>
    <cellStyle name="표준 39" xfId="2" xr:uid="{00000000-0005-0000-0000-000005000000}"/>
    <cellStyle name="표준 41" xfId="6" xr:uid="{00000000-0005-0000-0000-000006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view="pageBreakPreview" zoomScale="85" zoomScaleNormal="100" zoomScaleSheetLayoutView="85" workbookViewId="0">
      <selection sqref="A1:G1"/>
    </sheetView>
  </sheetViews>
  <sheetFormatPr defaultRowHeight="16.5" x14ac:dyDescent="0.3"/>
  <cols>
    <col min="1" max="1" width="10.625" style="21" bestFit="1" customWidth="1"/>
    <col min="2" max="2" width="12.75" style="21" bestFit="1" customWidth="1"/>
    <col min="3" max="3" width="30.75" style="21" customWidth="1"/>
    <col min="4" max="4" width="45.875" style="21" customWidth="1"/>
    <col min="5" max="5" width="16.125" style="21" customWidth="1"/>
    <col min="6" max="6" width="13.75" style="62" customWidth="1"/>
    <col min="7" max="7" width="10.25" style="21" customWidth="1"/>
    <col min="8" max="16384" width="9" style="21"/>
  </cols>
  <sheetData>
    <row r="1" spans="1:9" ht="37.5" customHeight="1" x14ac:dyDescent="0.3">
      <c r="A1" s="20" t="s">
        <v>90</v>
      </c>
      <c r="B1" s="20"/>
      <c r="C1" s="20"/>
      <c r="D1" s="20"/>
      <c r="E1" s="20"/>
      <c r="F1" s="20"/>
      <c r="G1" s="20"/>
    </row>
    <row r="2" spans="1:9" ht="15" customHeight="1" thickBot="1" x14ac:dyDescent="0.35">
      <c r="A2" s="22"/>
      <c r="B2" s="22"/>
      <c r="C2" s="22"/>
      <c r="D2" s="23"/>
      <c r="E2" s="23"/>
      <c r="F2" s="24"/>
      <c r="G2" s="25" t="s">
        <v>9</v>
      </c>
    </row>
    <row r="3" spans="1:9" ht="23.1" customHeight="1" x14ac:dyDescent="0.3">
      <c r="A3" s="26" t="s">
        <v>2</v>
      </c>
      <c r="B3" s="27" t="s">
        <v>1</v>
      </c>
      <c r="C3" s="28" t="s">
        <v>3</v>
      </c>
      <c r="D3" s="29" t="s">
        <v>0</v>
      </c>
      <c r="E3" s="27" t="s">
        <v>8</v>
      </c>
      <c r="F3" s="30" t="s">
        <v>7</v>
      </c>
      <c r="G3" s="31" t="s">
        <v>4</v>
      </c>
    </row>
    <row r="4" spans="1:9" ht="23.1" customHeight="1" x14ac:dyDescent="0.3">
      <c r="A4" s="1" t="s">
        <v>13</v>
      </c>
      <c r="B4" s="6" t="s">
        <v>29</v>
      </c>
      <c r="C4" s="7" t="s">
        <v>30</v>
      </c>
      <c r="D4" s="32" t="s">
        <v>31</v>
      </c>
      <c r="E4" s="8">
        <v>167000</v>
      </c>
      <c r="F4" s="3">
        <v>6</v>
      </c>
      <c r="G4" s="2" t="s">
        <v>12</v>
      </c>
      <c r="I4" s="33"/>
    </row>
    <row r="5" spans="1:9" ht="22.5" customHeight="1" x14ac:dyDescent="0.3">
      <c r="A5" s="1" t="s">
        <v>13</v>
      </c>
      <c r="B5" s="6" t="s">
        <v>32</v>
      </c>
      <c r="C5" s="7" t="s">
        <v>22</v>
      </c>
      <c r="D5" s="32" t="s">
        <v>33</v>
      </c>
      <c r="E5" s="8">
        <v>114000</v>
      </c>
      <c r="F5" s="3">
        <v>5</v>
      </c>
      <c r="G5" s="2" t="s">
        <v>12</v>
      </c>
      <c r="I5" s="33"/>
    </row>
    <row r="6" spans="1:9" ht="23.1" customHeight="1" x14ac:dyDescent="0.3">
      <c r="A6" s="1" t="s">
        <v>13</v>
      </c>
      <c r="B6" s="6" t="s">
        <v>34</v>
      </c>
      <c r="C6" s="7" t="s">
        <v>35</v>
      </c>
      <c r="D6" s="32" t="s">
        <v>36</v>
      </c>
      <c r="E6" s="8">
        <v>193000</v>
      </c>
      <c r="F6" s="3">
        <v>8</v>
      </c>
      <c r="G6" s="2" t="s">
        <v>12</v>
      </c>
      <c r="I6" s="33"/>
    </row>
    <row r="7" spans="1:9" ht="23.1" customHeight="1" x14ac:dyDescent="0.3">
      <c r="A7" s="1" t="s">
        <v>13</v>
      </c>
      <c r="B7" s="6" t="s">
        <v>34</v>
      </c>
      <c r="C7" s="7" t="s">
        <v>37</v>
      </c>
      <c r="D7" s="4" t="s">
        <v>38</v>
      </c>
      <c r="E7" s="8">
        <v>147000</v>
      </c>
      <c r="F7" s="3">
        <v>4</v>
      </c>
      <c r="G7" s="2" t="s">
        <v>12</v>
      </c>
      <c r="I7" s="33"/>
    </row>
    <row r="8" spans="1:9" ht="23.1" customHeight="1" x14ac:dyDescent="0.3">
      <c r="A8" s="1" t="s">
        <v>13</v>
      </c>
      <c r="B8" s="6" t="s">
        <v>39</v>
      </c>
      <c r="C8" s="7" t="s">
        <v>40</v>
      </c>
      <c r="D8" s="32" t="s">
        <v>41</v>
      </c>
      <c r="E8" s="8">
        <v>480000</v>
      </c>
      <c r="F8" s="3">
        <v>14</v>
      </c>
      <c r="G8" s="2" t="s">
        <v>12</v>
      </c>
      <c r="I8" s="33"/>
    </row>
    <row r="9" spans="1:9" ht="23.1" customHeight="1" x14ac:dyDescent="0.3">
      <c r="A9" s="1" t="s">
        <v>13</v>
      </c>
      <c r="B9" s="6" t="s">
        <v>42</v>
      </c>
      <c r="C9" s="7" t="s">
        <v>43</v>
      </c>
      <c r="D9" s="32" t="s">
        <v>44</v>
      </c>
      <c r="E9" s="8">
        <v>125000</v>
      </c>
      <c r="F9" s="3">
        <v>6</v>
      </c>
      <c r="G9" s="2" t="s">
        <v>12</v>
      </c>
      <c r="I9" s="33"/>
    </row>
    <row r="10" spans="1:9" s="34" customFormat="1" ht="23.1" customHeight="1" x14ac:dyDescent="0.3">
      <c r="A10" s="18" t="s">
        <v>13</v>
      </c>
      <c r="B10" s="13" t="s">
        <v>45</v>
      </c>
      <c r="C10" s="14" t="s">
        <v>46</v>
      </c>
      <c r="D10" s="5" t="s">
        <v>47</v>
      </c>
      <c r="E10" s="15">
        <v>450000</v>
      </c>
      <c r="F10" s="3">
        <v>10</v>
      </c>
      <c r="G10" s="19" t="s">
        <v>12</v>
      </c>
      <c r="I10" s="35"/>
    </row>
    <row r="11" spans="1:9" ht="23.1" customHeight="1" x14ac:dyDescent="0.3">
      <c r="A11" s="1" t="s">
        <v>13</v>
      </c>
      <c r="B11" s="6" t="s">
        <v>48</v>
      </c>
      <c r="C11" s="7" t="s">
        <v>14</v>
      </c>
      <c r="D11" s="4" t="s">
        <v>49</v>
      </c>
      <c r="E11" s="8">
        <v>138000</v>
      </c>
      <c r="F11" s="3">
        <v>8</v>
      </c>
      <c r="G11" s="2" t="s">
        <v>12</v>
      </c>
      <c r="I11" s="33"/>
    </row>
    <row r="12" spans="1:9" ht="23.1" customHeight="1" x14ac:dyDescent="0.3">
      <c r="A12" s="1" t="s">
        <v>13</v>
      </c>
      <c r="B12" s="6" t="s">
        <v>50</v>
      </c>
      <c r="C12" s="7" t="s">
        <v>51</v>
      </c>
      <c r="D12" s="32" t="s">
        <v>52</v>
      </c>
      <c r="E12" s="8">
        <v>102000</v>
      </c>
      <c r="F12" s="3">
        <v>8</v>
      </c>
      <c r="G12" s="2" t="s">
        <v>12</v>
      </c>
      <c r="I12" s="33"/>
    </row>
    <row r="13" spans="1:9" ht="23.1" customHeight="1" x14ac:dyDescent="0.3">
      <c r="A13" s="1" t="s">
        <v>13</v>
      </c>
      <c r="B13" s="6" t="s">
        <v>53</v>
      </c>
      <c r="C13" s="7" t="s">
        <v>54</v>
      </c>
      <c r="D13" s="32" t="s">
        <v>55</v>
      </c>
      <c r="E13" s="8">
        <v>250000</v>
      </c>
      <c r="F13" s="3">
        <v>7</v>
      </c>
      <c r="G13" s="2" t="s">
        <v>12</v>
      </c>
      <c r="I13" s="33"/>
    </row>
    <row r="14" spans="1:9" ht="23.1" customHeight="1" x14ac:dyDescent="0.3">
      <c r="A14" s="1" t="s">
        <v>13</v>
      </c>
      <c r="B14" s="6" t="s">
        <v>53</v>
      </c>
      <c r="C14" s="7" t="s">
        <v>56</v>
      </c>
      <c r="D14" s="32" t="s">
        <v>57</v>
      </c>
      <c r="E14" s="8">
        <v>247500</v>
      </c>
      <c r="F14" s="3">
        <v>6</v>
      </c>
      <c r="G14" s="2" t="s">
        <v>12</v>
      </c>
      <c r="I14" s="33"/>
    </row>
    <row r="15" spans="1:9" ht="23.1" customHeight="1" x14ac:dyDescent="0.3">
      <c r="A15" s="36" t="s">
        <v>5</v>
      </c>
      <c r="B15" s="37"/>
      <c r="C15" s="38"/>
      <c r="D15" s="39">
        <f>COUNTA(D4:D14)</f>
        <v>11</v>
      </c>
      <c r="E15" s="37">
        <f>SUM(E4:E14)</f>
        <v>2413500</v>
      </c>
      <c r="F15" s="40"/>
      <c r="G15" s="41"/>
      <c r="I15" s="33"/>
    </row>
    <row r="16" spans="1:9" ht="23.1" customHeight="1" x14ac:dyDescent="0.3">
      <c r="A16" s="1" t="s">
        <v>11</v>
      </c>
      <c r="B16" s="6" t="s">
        <v>58</v>
      </c>
      <c r="C16" s="7" t="s">
        <v>59</v>
      </c>
      <c r="D16" s="17" t="s">
        <v>60</v>
      </c>
      <c r="E16" s="8">
        <v>250000</v>
      </c>
      <c r="F16" s="3">
        <v>5</v>
      </c>
      <c r="G16" s="2" t="s">
        <v>12</v>
      </c>
      <c r="I16" s="33"/>
    </row>
    <row r="17" spans="1:9" ht="23.1" customHeight="1" x14ac:dyDescent="0.3">
      <c r="A17" s="1" t="s">
        <v>11</v>
      </c>
      <c r="B17" s="6" t="s">
        <v>58</v>
      </c>
      <c r="C17" s="7" t="s">
        <v>61</v>
      </c>
      <c r="D17" s="10" t="s">
        <v>19</v>
      </c>
      <c r="E17" s="8">
        <v>140000</v>
      </c>
      <c r="F17" s="3">
        <v>5</v>
      </c>
      <c r="G17" s="2" t="s">
        <v>12</v>
      </c>
      <c r="I17" s="33"/>
    </row>
    <row r="18" spans="1:9" ht="23.1" customHeight="1" x14ac:dyDescent="0.3">
      <c r="A18" s="1" t="s">
        <v>11</v>
      </c>
      <c r="B18" s="6" t="s">
        <v>62</v>
      </c>
      <c r="C18" s="7" t="s">
        <v>63</v>
      </c>
      <c r="D18" s="10" t="s">
        <v>64</v>
      </c>
      <c r="E18" s="8">
        <v>116300</v>
      </c>
      <c r="F18" s="3">
        <v>6</v>
      </c>
      <c r="G18" s="2" t="s">
        <v>12</v>
      </c>
      <c r="I18" s="33"/>
    </row>
    <row r="19" spans="1:9" ht="23.1" customHeight="1" x14ac:dyDescent="0.3">
      <c r="A19" s="1" t="s">
        <v>11</v>
      </c>
      <c r="B19" s="42" t="s">
        <v>62</v>
      </c>
      <c r="C19" s="43" t="s">
        <v>24</v>
      </c>
      <c r="D19" s="44" t="s">
        <v>65</v>
      </c>
      <c r="E19" s="45">
        <v>113000</v>
      </c>
      <c r="F19" s="3">
        <v>5</v>
      </c>
      <c r="G19" s="2" t="s">
        <v>12</v>
      </c>
      <c r="I19" s="33"/>
    </row>
    <row r="20" spans="1:9" ht="23.1" customHeight="1" x14ac:dyDescent="0.3">
      <c r="A20" s="1" t="s">
        <v>11</v>
      </c>
      <c r="B20" s="6" t="s">
        <v>32</v>
      </c>
      <c r="C20" s="7" t="s">
        <v>18</v>
      </c>
      <c r="D20" s="4" t="s">
        <v>23</v>
      </c>
      <c r="E20" s="8">
        <v>148000</v>
      </c>
      <c r="F20" s="3">
        <v>7</v>
      </c>
      <c r="G20" s="2" t="s">
        <v>12</v>
      </c>
      <c r="I20" s="33"/>
    </row>
    <row r="21" spans="1:9" ht="23.1" customHeight="1" x14ac:dyDescent="0.3">
      <c r="A21" s="1" t="s">
        <v>11</v>
      </c>
      <c r="B21" s="6" t="s">
        <v>32</v>
      </c>
      <c r="C21" s="7" t="s">
        <v>25</v>
      </c>
      <c r="D21" s="4" t="s">
        <v>66</v>
      </c>
      <c r="E21" s="8">
        <v>250000</v>
      </c>
      <c r="F21" s="3">
        <v>5</v>
      </c>
      <c r="G21" s="2" t="s">
        <v>12</v>
      </c>
      <c r="I21" s="33"/>
    </row>
    <row r="22" spans="1:9" ht="23.1" customHeight="1" x14ac:dyDescent="0.3">
      <c r="A22" s="1" t="s">
        <v>11</v>
      </c>
      <c r="B22" s="6" t="s">
        <v>34</v>
      </c>
      <c r="C22" s="7" t="s">
        <v>14</v>
      </c>
      <c r="D22" s="4" t="s">
        <v>67</v>
      </c>
      <c r="E22" s="8">
        <v>131000</v>
      </c>
      <c r="F22" s="3">
        <v>6</v>
      </c>
      <c r="G22" s="2" t="s">
        <v>12</v>
      </c>
      <c r="I22" s="33"/>
    </row>
    <row r="23" spans="1:9" ht="23.1" customHeight="1" x14ac:dyDescent="0.3">
      <c r="A23" s="1" t="s">
        <v>11</v>
      </c>
      <c r="B23" s="6" t="s">
        <v>39</v>
      </c>
      <c r="C23" s="7" t="s">
        <v>68</v>
      </c>
      <c r="D23" s="16" t="s">
        <v>69</v>
      </c>
      <c r="E23" s="8">
        <v>250000</v>
      </c>
      <c r="F23" s="3">
        <v>5</v>
      </c>
      <c r="G23" s="2" t="s">
        <v>12</v>
      </c>
      <c r="I23" s="33"/>
    </row>
    <row r="24" spans="1:9" ht="27" customHeight="1" x14ac:dyDescent="0.3">
      <c r="A24" s="1" t="s">
        <v>11</v>
      </c>
      <c r="B24" s="46" t="s">
        <v>39</v>
      </c>
      <c r="C24" s="47" t="s">
        <v>70</v>
      </c>
      <c r="D24" s="12" t="s">
        <v>71</v>
      </c>
      <c r="E24" s="9">
        <v>77900</v>
      </c>
      <c r="F24" s="3">
        <v>3</v>
      </c>
      <c r="G24" s="2" t="s">
        <v>12</v>
      </c>
      <c r="I24" s="33"/>
    </row>
    <row r="25" spans="1:9" ht="23.1" customHeight="1" x14ac:dyDescent="0.3">
      <c r="A25" s="1" t="s">
        <v>11</v>
      </c>
      <c r="B25" s="46" t="s">
        <v>42</v>
      </c>
      <c r="C25" s="47" t="s">
        <v>72</v>
      </c>
      <c r="D25" s="48" t="s">
        <v>73</v>
      </c>
      <c r="E25" s="9">
        <v>43000</v>
      </c>
      <c r="F25" s="3">
        <v>3</v>
      </c>
      <c r="G25" s="2" t="s">
        <v>12</v>
      </c>
      <c r="I25" s="33"/>
    </row>
    <row r="26" spans="1:9" ht="23.1" customHeight="1" x14ac:dyDescent="0.3">
      <c r="A26" s="1" t="s">
        <v>11</v>
      </c>
      <c r="B26" s="6" t="s">
        <v>74</v>
      </c>
      <c r="C26" s="7" t="s">
        <v>75</v>
      </c>
      <c r="D26" s="4" t="s">
        <v>76</v>
      </c>
      <c r="E26" s="8">
        <v>200000</v>
      </c>
      <c r="F26" s="3">
        <v>4</v>
      </c>
      <c r="G26" s="2" t="s">
        <v>12</v>
      </c>
      <c r="I26" s="33"/>
    </row>
    <row r="27" spans="1:9" ht="23.1" customHeight="1" x14ac:dyDescent="0.3">
      <c r="A27" s="1" t="s">
        <v>11</v>
      </c>
      <c r="B27" s="46" t="s">
        <v>45</v>
      </c>
      <c r="C27" s="47" t="s">
        <v>77</v>
      </c>
      <c r="D27" s="48" t="s">
        <v>78</v>
      </c>
      <c r="E27" s="9">
        <v>192000</v>
      </c>
      <c r="F27" s="3">
        <v>5</v>
      </c>
      <c r="G27" s="2" t="s">
        <v>12</v>
      </c>
      <c r="I27" s="33"/>
    </row>
    <row r="28" spans="1:9" ht="23.1" customHeight="1" x14ac:dyDescent="0.3">
      <c r="A28" s="1" t="s">
        <v>11</v>
      </c>
      <c r="B28" s="6" t="s">
        <v>48</v>
      </c>
      <c r="C28" s="7" t="s">
        <v>14</v>
      </c>
      <c r="D28" s="4" t="s">
        <v>79</v>
      </c>
      <c r="E28" s="8">
        <v>134000</v>
      </c>
      <c r="F28" s="3">
        <v>6</v>
      </c>
      <c r="G28" s="2" t="s">
        <v>12</v>
      </c>
      <c r="I28" s="33"/>
    </row>
    <row r="29" spans="1:9" ht="23.1" customHeight="1" x14ac:dyDescent="0.3">
      <c r="A29" s="1" t="s">
        <v>11</v>
      </c>
      <c r="B29" s="49" t="s">
        <v>53</v>
      </c>
      <c r="C29" s="50" t="s">
        <v>26</v>
      </c>
      <c r="D29" s="51" t="s">
        <v>80</v>
      </c>
      <c r="E29" s="52">
        <v>144000</v>
      </c>
      <c r="F29" s="3">
        <v>4</v>
      </c>
      <c r="G29" s="2" t="s">
        <v>12</v>
      </c>
      <c r="I29" s="33"/>
    </row>
    <row r="30" spans="1:9" ht="22.5" customHeight="1" x14ac:dyDescent="0.3">
      <c r="A30" s="1" t="s">
        <v>11</v>
      </c>
      <c r="B30" s="6" t="s">
        <v>81</v>
      </c>
      <c r="C30" s="7" t="s">
        <v>82</v>
      </c>
      <c r="D30" s="4" t="s">
        <v>83</v>
      </c>
      <c r="E30" s="8">
        <v>140000</v>
      </c>
      <c r="F30" s="3">
        <v>7</v>
      </c>
      <c r="G30" s="2" t="s">
        <v>12</v>
      </c>
      <c r="I30" s="33"/>
    </row>
    <row r="31" spans="1:9" ht="23.1" customHeight="1" x14ac:dyDescent="0.3">
      <c r="A31" s="36" t="s">
        <v>5</v>
      </c>
      <c r="B31" s="37"/>
      <c r="C31" s="38"/>
      <c r="D31" s="53">
        <f>COUNTA(D16:D30)</f>
        <v>15</v>
      </c>
      <c r="E31" s="37">
        <f>SUM(E16:E30)</f>
        <v>2329200</v>
      </c>
      <c r="F31" s="40"/>
      <c r="G31" s="41"/>
      <c r="I31" s="33"/>
    </row>
    <row r="32" spans="1:9" ht="23.1" customHeight="1" x14ac:dyDescent="0.3">
      <c r="A32" s="1" t="s">
        <v>10</v>
      </c>
      <c r="B32" s="6" t="s">
        <v>29</v>
      </c>
      <c r="C32" s="7" t="s">
        <v>17</v>
      </c>
      <c r="D32" s="11" t="s">
        <v>28</v>
      </c>
      <c r="E32" s="8">
        <v>298000</v>
      </c>
      <c r="F32" s="3">
        <v>8</v>
      </c>
      <c r="G32" s="2" t="s">
        <v>12</v>
      </c>
      <c r="I32" s="33"/>
    </row>
    <row r="33" spans="1:9" ht="23.1" customHeight="1" x14ac:dyDescent="0.3">
      <c r="A33" s="1" t="s">
        <v>10</v>
      </c>
      <c r="B33" s="42" t="s">
        <v>29</v>
      </c>
      <c r="C33" s="43" t="s">
        <v>84</v>
      </c>
      <c r="D33" s="12" t="s">
        <v>20</v>
      </c>
      <c r="E33" s="8">
        <v>473000</v>
      </c>
      <c r="F33" s="3">
        <v>10</v>
      </c>
      <c r="G33" s="2" t="s">
        <v>12</v>
      </c>
      <c r="I33" s="33"/>
    </row>
    <row r="34" spans="1:9" ht="23.1" customHeight="1" x14ac:dyDescent="0.3">
      <c r="A34" s="1" t="s">
        <v>10</v>
      </c>
      <c r="B34" s="6" t="s">
        <v>85</v>
      </c>
      <c r="C34" s="7" t="s">
        <v>15</v>
      </c>
      <c r="D34" s="11" t="s">
        <v>27</v>
      </c>
      <c r="E34" s="8">
        <v>52000</v>
      </c>
      <c r="F34" s="3">
        <v>3</v>
      </c>
      <c r="G34" s="2" t="s">
        <v>12</v>
      </c>
      <c r="I34" s="33"/>
    </row>
    <row r="35" spans="1:9" ht="23.1" customHeight="1" x14ac:dyDescent="0.3">
      <c r="A35" s="1" t="s">
        <v>10</v>
      </c>
      <c r="B35" s="46" t="s">
        <v>58</v>
      </c>
      <c r="C35" s="47" t="s">
        <v>15</v>
      </c>
      <c r="D35" s="54" t="s">
        <v>21</v>
      </c>
      <c r="E35" s="45">
        <v>175000</v>
      </c>
      <c r="F35" s="3">
        <v>6</v>
      </c>
      <c r="G35" s="2" t="s">
        <v>12</v>
      </c>
      <c r="I35" s="33"/>
    </row>
    <row r="36" spans="1:9" ht="23.1" customHeight="1" x14ac:dyDescent="0.3">
      <c r="A36" s="1" t="s">
        <v>10</v>
      </c>
      <c r="B36" s="6" t="s">
        <v>86</v>
      </c>
      <c r="C36" s="7" t="s">
        <v>87</v>
      </c>
      <c r="D36" s="11" t="s">
        <v>27</v>
      </c>
      <c r="E36" s="8">
        <v>66000</v>
      </c>
      <c r="F36" s="3">
        <v>4</v>
      </c>
      <c r="G36" s="2" t="s">
        <v>12</v>
      </c>
      <c r="I36" s="33"/>
    </row>
    <row r="37" spans="1:9" ht="23.1" customHeight="1" x14ac:dyDescent="0.3">
      <c r="A37" s="1" t="s">
        <v>10</v>
      </c>
      <c r="B37" s="6" t="s">
        <v>62</v>
      </c>
      <c r="C37" s="7" t="s">
        <v>16</v>
      </c>
      <c r="D37" s="11" t="s">
        <v>27</v>
      </c>
      <c r="E37" s="8">
        <v>116000</v>
      </c>
      <c r="F37" s="3">
        <v>4</v>
      </c>
      <c r="G37" s="2" t="s">
        <v>12</v>
      </c>
      <c r="I37" s="33"/>
    </row>
    <row r="38" spans="1:9" ht="23.1" customHeight="1" x14ac:dyDescent="0.3">
      <c r="A38" s="1" t="s">
        <v>10</v>
      </c>
      <c r="B38" s="46" t="s">
        <v>32</v>
      </c>
      <c r="C38" s="47" t="s">
        <v>88</v>
      </c>
      <c r="D38" s="54" t="s">
        <v>21</v>
      </c>
      <c r="E38" s="45">
        <v>120000</v>
      </c>
      <c r="F38" s="3">
        <v>4</v>
      </c>
      <c r="G38" s="2" t="s">
        <v>12</v>
      </c>
      <c r="I38" s="33"/>
    </row>
    <row r="39" spans="1:9" ht="23.1" customHeight="1" x14ac:dyDescent="0.3">
      <c r="A39" s="1" t="s">
        <v>10</v>
      </c>
      <c r="B39" s="46" t="s">
        <v>32</v>
      </c>
      <c r="C39" s="47" t="s">
        <v>89</v>
      </c>
      <c r="D39" s="54" t="s">
        <v>21</v>
      </c>
      <c r="E39" s="45">
        <v>171000</v>
      </c>
      <c r="F39" s="3">
        <v>6</v>
      </c>
      <c r="G39" s="2" t="s">
        <v>12</v>
      </c>
      <c r="I39" s="33"/>
    </row>
    <row r="40" spans="1:9" ht="23.1" customHeight="1" x14ac:dyDescent="0.3">
      <c r="A40" s="1" t="s">
        <v>10</v>
      </c>
      <c r="B40" s="46" t="s">
        <v>34</v>
      </c>
      <c r="C40" s="47" t="s">
        <v>26</v>
      </c>
      <c r="D40" s="12" t="s">
        <v>21</v>
      </c>
      <c r="E40" s="9">
        <v>76000</v>
      </c>
      <c r="F40" s="3">
        <v>3</v>
      </c>
      <c r="G40" s="2" t="s">
        <v>12</v>
      </c>
      <c r="I40" s="33"/>
    </row>
    <row r="41" spans="1:9" ht="23.1" customHeight="1" x14ac:dyDescent="0.3">
      <c r="A41" s="1" t="s">
        <v>10</v>
      </c>
      <c r="B41" s="46" t="s">
        <v>39</v>
      </c>
      <c r="C41" s="47" t="s">
        <v>87</v>
      </c>
      <c r="D41" s="12" t="s">
        <v>20</v>
      </c>
      <c r="E41" s="9">
        <v>96000</v>
      </c>
      <c r="F41" s="3">
        <v>4</v>
      </c>
      <c r="G41" s="2" t="s">
        <v>12</v>
      </c>
      <c r="I41" s="33"/>
    </row>
    <row r="42" spans="1:9" ht="23.1" customHeight="1" x14ac:dyDescent="0.3">
      <c r="A42" s="1" t="s">
        <v>10</v>
      </c>
      <c r="B42" s="6" t="s">
        <v>50</v>
      </c>
      <c r="C42" s="7" t="s">
        <v>15</v>
      </c>
      <c r="D42" s="11" t="s">
        <v>27</v>
      </c>
      <c r="E42" s="8">
        <v>52000</v>
      </c>
      <c r="F42" s="3">
        <v>3</v>
      </c>
      <c r="G42" s="2" t="s">
        <v>12</v>
      </c>
      <c r="I42" s="33"/>
    </row>
    <row r="43" spans="1:9" ht="23.1" customHeight="1" x14ac:dyDescent="0.3">
      <c r="A43" s="1" t="s">
        <v>10</v>
      </c>
      <c r="B43" s="6" t="s">
        <v>53</v>
      </c>
      <c r="C43" s="7" t="s">
        <v>87</v>
      </c>
      <c r="D43" s="11" t="s">
        <v>27</v>
      </c>
      <c r="E43" s="8">
        <v>52000</v>
      </c>
      <c r="F43" s="3">
        <v>3</v>
      </c>
      <c r="G43" s="2" t="s">
        <v>12</v>
      </c>
      <c r="I43" s="33"/>
    </row>
    <row r="44" spans="1:9" ht="23.1" customHeight="1" x14ac:dyDescent="0.3">
      <c r="A44" s="36" t="s">
        <v>5</v>
      </c>
      <c r="B44" s="55"/>
      <c r="C44" s="38"/>
      <c r="D44" s="53">
        <f>COUNTA(D32:D43)</f>
        <v>12</v>
      </c>
      <c r="E44" s="55">
        <f>SUM(E32:E43)</f>
        <v>1747000</v>
      </c>
      <c r="F44" s="40"/>
      <c r="G44" s="41"/>
    </row>
    <row r="45" spans="1:9" ht="23.1" customHeight="1" thickBot="1" x14ac:dyDescent="0.35">
      <c r="A45" s="56" t="s">
        <v>6</v>
      </c>
      <c r="B45" s="57"/>
      <c r="C45" s="58"/>
      <c r="D45" s="59">
        <f>D15+D31+D44</f>
        <v>38</v>
      </c>
      <c r="E45" s="57">
        <f>E15+E31+E44</f>
        <v>6489700</v>
      </c>
      <c r="F45" s="60"/>
      <c r="G45" s="61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lastPrinted>2023-03-30T08:58:24Z</cp:lastPrinted>
  <dcterms:created xsi:type="dcterms:W3CDTF">2015-01-05T05:49:37Z</dcterms:created>
  <dcterms:modified xsi:type="dcterms:W3CDTF">2026-03-10T08:58:57Z</dcterms:modified>
</cp:coreProperties>
</file>