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420" yWindow="30" windowWidth="18480" windowHeight="12420"/>
  </bookViews>
  <sheets>
    <sheet name="업무추진비 사용내역" sheetId="2" r:id="rId1"/>
  </sheets>
  <definedNames>
    <definedName name="_xlnm._FilterDatabase" localSheetId="0" hidden="1">'업무추진비 사용내역'!#REF!</definedName>
    <definedName name="_xlnm.Print_Area" localSheetId="0">'업무추진비 사용내역'!$A$1:$G$44</definedName>
  </definedNames>
  <calcPr calcId="125725"/>
</workbook>
</file>

<file path=xl/calcChain.xml><?xml version="1.0" encoding="utf-8"?>
<calcChain xmlns="http://schemas.openxmlformats.org/spreadsheetml/2006/main">
  <c r="D43" i="2"/>
  <c r="E43"/>
  <c r="E22"/>
  <c r="D7"/>
  <c r="E7"/>
  <c r="D22" l="1"/>
  <c r="E40" l="1"/>
  <c r="D40"/>
  <c r="D44" l="1"/>
  <c r="E44"/>
</calcChain>
</file>

<file path=xl/sharedStrings.xml><?xml version="1.0" encoding="utf-8"?>
<sst xmlns="http://schemas.openxmlformats.org/spreadsheetml/2006/main" count="171" uniqueCount="91">
  <si>
    <t>사용내역</t>
    <phoneticPr fontId="4" type="noConversion"/>
  </si>
  <si>
    <t>사용일자</t>
    <phoneticPr fontId="1" type="noConversion"/>
  </si>
  <si>
    <t>사용자</t>
    <phoneticPr fontId="1" type="noConversion"/>
  </si>
  <si>
    <t>장관</t>
    <phoneticPr fontId="1" type="noConversion"/>
  </si>
  <si>
    <t>사용장소</t>
    <phoneticPr fontId="1" type="noConversion"/>
  </si>
  <si>
    <t>사용방법</t>
    <phoneticPr fontId="1" type="noConversion"/>
  </si>
  <si>
    <t>소계</t>
    <phoneticPr fontId="4" type="noConversion"/>
  </si>
  <si>
    <t>총 계</t>
    <phoneticPr fontId="4" type="noConversion"/>
  </si>
  <si>
    <t>대상인원(명)</t>
    <phoneticPr fontId="4" type="noConversion"/>
  </si>
  <si>
    <t>사용금액(원)</t>
    <phoneticPr fontId="4" type="noConversion"/>
  </si>
  <si>
    <t>정책보좌관</t>
    <phoneticPr fontId="1" type="noConversion"/>
  </si>
  <si>
    <t>(단위:원)</t>
    <phoneticPr fontId="1" type="noConversion"/>
  </si>
  <si>
    <t>카드</t>
    <phoneticPr fontId="1" type="noConversion"/>
  </si>
  <si>
    <t>메콩타이</t>
    <phoneticPr fontId="1" type="noConversion"/>
  </si>
  <si>
    <t>아리울</t>
    <phoneticPr fontId="1" type="noConversion"/>
  </si>
  <si>
    <t>1차관</t>
    <phoneticPr fontId="1" type="noConversion"/>
  </si>
  <si>
    <t>2차관</t>
    <phoneticPr fontId="1" type="noConversion"/>
  </si>
  <si>
    <t>(주)티에스아노</t>
    <phoneticPr fontId="1" type="noConversion"/>
  </si>
  <si>
    <t>등심연구소</t>
    <phoneticPr fontId="1" type="noConversion"/>
  </si>
  <si>
    <t>관광, 체육법안 관련 관계자 업무협의</t>
    <phoneticPr fontId="1" type="noConversion"/>
  </si>
  <si>
    <t>백두산</t>
    <phoneticPr fontId="1" type="noConversion"/>
  </si>
  <si>
    <t>업무추진비 사용내역('21. 3월)</t>
    <phoneticPr fontId="4" type="noConversion"/>
  </si>
  <si>
    <t>2021-03-05</t>
    <phoneticPr fontId="1" type="noConversion"/>
  </si>
  <si>
    <t>두레</t>
    <phoneticPr fontId="1" type="noConversion"/>
  </si>
  <si>
    <t>문화예술교육 활성화 관련 관계자 업무협의</t>
    <phoneticPr fontId="1" type="noConversion"/>
  </si>
  <si>
    <t>2021-03-10</t>
    <phoneticPr fontId="1" type="noConversion"/>
  </si>
  <si>
    <t>지리산</t>
    <phoneticPr fontId="1" type="noConversion"/>
  </si>
  <si>
    <t>2021-03-02</t>
    <phoneticPr fontId="1" type="noConversion"/>
  </si>
  <si>
    <t>직원 소통간담회</t>
    <phoneticPr fontId="1" type="noConversion"/>
  </si>
  <si>
    <t>코로나19 대응 문화분야 관계자 업무협의</t>
    <phoneticPr fontId="1" type="noConversion"/>
  </si>
  <si>
    <t>2021-03-03</t>
    <phoneticPr fontId="1" type="noConversion"/>
  </si>
  <si>
    <t>정민복집</t>
    <phoneticPr fontId="1" type="noConversion"/>
  </si>
  <si>
    <t>문체위 법안심사 관계자 업무협의</t>
    <phoneticPr fontId="1" type="noConversion"/>
  </si>
  <si>
    <t>2021-03-04</t>
    <phoneticPr fontId="1" type="noConversion"/>
  </si>
  <si>
    <t>옛전남도청복원 추진 관련 관계자 업무협의</t>
    <phoneticPr fontId="1" type="noConversion"/>
  </si>
  <si>
    <t>2021-03-08</t>
    <phoneticPr fontId="1" type="noConversion"/>
  </si>
  <si>
    <t>예원참치</t>
    <phoneticPr fontId="1" type="noConversion"/>
  </si>
  <si>
    <t>게임산업진흥에관한법률 개정 관련 관계자 업무협의</t>
    <phoneticPr fontId="1" type="noConversion"/>
  </si>
  <si>
    <t>제주도야지판</t>
    <phoneticPr fontId="1" type="noConversion"/>
  </si>
  <si>
    <t>도서관 현안 관계자 업무협의</t>
    <phoneticPr fontId="1" type="noConversion"/>
  </si>
  <si>
    <t>양평매운탕</t>
    <phoneticPr fontId="1" type="noConversion"/>
  </si>
  <si>
    <t>현안사항 점검 관련 관계자 업무협의</t>
    <phoneticPr fontId="1" type="noConversion"/>
  </si>
  <si>
    <t>2021-03-15</t>
    <phoneticPr fontId="1" type="noConversion"/>
  </si>
  <si>
    <t>우진갈비</t>
    <phoneticPr fontId="1" type="noConversion"/>
  </si>
  <si>
    <t>2021-03-17</t>
    <phoneticPr fontId="1" type="noConversion"/>
  </si>
  <si>
    <t>방송영상광고사업 관련 관계자 업무협의</t>
    <phoneticPr fontId="1" type="noConversion"/>
  </si>
  <si>
    <t>2021-03-18</t>
    <phoneticPr fontId="1" type="noConversion"/>
  </si>
  <si>
    <t>한강집생태</t>
    <phoneticPr fontId="1" type="noConversion"/>
  </si>
  <si>
    <t>문화정책 홍보 관련 관계자 업무협의</t>
    <phoneticPr fontId="1" type="noConversion"/>
  </si>
  <si>
    <t>2021-03-24</t>
    <phoneticPr fontId="1" type="noConversion"/>
  </si>
  <si>
    <t>소호정</t>
    <phoneticPr fontId="1" type="noConversion"/>
  </si>
  <si>
    <t>문체위 전체회의 법안심사 관계자 업무협의</t>
    <phoneticPr fontId="1" type="noConversion"/>
  </si>
  <si>
    <t>2021-03-29</t>
    <phoneticPr fontId="1" type="noConversion"/>
  </si>
  <si>
    <t>예산집행 관련 관계자 업무협의</t>
    <phoneticPr fontId="1" type="noConversion"/>
  </si>
  <si>
    <t>2021-03-31</t>
    <phoneticPr fontId="1" type="noConversion"/>
  </si>
  <si>
    <t>서순금류복요리</t>
    <phoneticPr fontId="1" type="noConversion"/>
  </si>
  <si>
    <t>문화정책 추진방향 홍보 관련 관계자 업무협의</t>
    <phoneticPr fontId="1" type="noConversion"/>
  </si>
  <si>
    <t>곤드레말</t>
    <phoneticPr fontId="1" type="noConversion"/>
  </si>
  <si>
    <t>동경올림픽 현안 관련 관계자 업무협의</t>
    <phoneticPr fontId="1" type="noConversion"/>
  </si>
  <si>
    <t xml:space="preserve">주요 현안 관련 관계자 업무협의 </t>
    <phoneticPr fontId="1" type="noConversion"/>
  </si>
  <si>
    <t>부처 홍보지원 방안 관련 관계자 업무협의</t>
    <phoneticPr fontId="1" type="noConversion"/>
  </si>
  <si>
    <t>2021-03-09</t>
    <phoneticPr fontId="1" type="noConversion"/>
  </si>
  <si>
    <t>진본가</t>
    <phoneticPr fontId="1" type="noConversion"/>
  </si>
  <si>
    <t>스포츠 승강제 활성화 방안 관련 관계자 업무협의</t>
    <phoneticPr fontId="1" type="noConversion"/>
  </si>
  <si>
    <t>2021-03-11</t>
    <phoneticPr fontId="1" type="noConversion"/>
  </si>
  <si>
    <t>금산생대구</t>
    <phoneticPr fontId="1" type="noConversion"/>
  </si>
  <si>
    <t>전주식당</t>
    <phoneticPr fontId="1" type="noConversion"/>
  </si>
  <si>
    <t>주요 현안 홍보 관련 관계자 업무협의</t>
    <phoneticPr fontId="1" type="noConversion"/>
  </si>
  <si>
    <t>2021-03-16</t>
    <phoneticPr fontId="1" type="noConversion"/>
  </si>
  <si>
    <t>봉덕칼국수</t>
    <phoneticPr fontId="1" type="noConversion"/>
  </si>
  <si>
    <t>현대미술관 현안 관련 관계자 업무협의</t>
    <phoneticPr fontId="1" type="noConversion"/>
  </si>
  <si>
    <t>복조식당</t>
    <phoneticPr fontId="1" type="noConversion"/>
  </si>
  <si>
    <t>카지노 방역 및 마이스산업 관련 관계자 업무협의</t>
    <phoneticPr fontId="1" type="noConversion"/>
  </si>
  <si>
    <t>2021-03-22</t>
    <phoneticPr fontId="1" type="noConversion"/>
  </si>
  <si>
    <t>태화장</t>
    <phoneticPr fontId="1" type="noConversion"/>
  </si>
  <si>
    <t>2021-03-23</t>
    <phoneticPr fontId="1" type="noConversion"/>
  </si>
  <si>
    <t>공일부엌</t>
    <phoneticPr fontId="1" type="noConversion"/>
  </si>
  <si>
    <t>법안심사 소위 관련 관계자 업무협의</t>
    <phoneticPr fontId="1" type="noConversion"/>
  </si>
  <si>
    <t>2021-03-25</t>
    <phoneticPr fontId="1" type="noConversion"/>
  </si>
  <si>
    <t>나주곰탕</t>
    <phoneticPr fontId="1" type="noConversion"/>
  </si>
  <si>
    <t>2021-03-26</t>
    <phoneticPr fontId="1" type="noConversion"/>
  </si>
  <si>
    <t>체육 및 관광 현안 사항 관련 관계자 업무협의</t>
    <phoneticPr fontId="1" type="noConversion"/>
  </si>
  <si>
    <t>목포횟집</t>
    <phoneticPr fontId="1" type="noConversion"/>
  </si>
  <si>
    <t>관광분야 관련 관계자 업무협의</t>
    <phoneticPr fontId="1" type="noConversion"/>
  </si>
  <si>
    <t>워낭2013</t>
    <phoneticPr fontId="1" type="noConversion"/>
  </si>
  <si>
    <t>코로나19 대응 홍보 관련 관계자 업무협의</t>
    <phoneticPr fontId="1" type="noConversion"/>
  </si>
  <si>
    <t>2021-03-30</t>
    <phoneticPr fontId="1" type="noConversion"/>
  </si>
  <si>
    <t>국제문화교류 활성화 관련 관계자 업무협의</t>
    <phoneticPr fontId="1" type="noConversion"/>
  </si>
  <si>
    <t>미사용</t>
    <phoneticPr fontId="1" type="noConversion"/>
  </si>
  <si>
    <t>만리재</t>
    <phoneticPr fontId="1" type="noConversion"/>
  </si>
  <si>
    <t>주요 현안 홍보관련 관계자 업무협의</t>
    <phoneticPr fontId="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</si>
</sst>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0_ &quot;건&quot;"/>
    <numFmt numFmtId="177" formatCode="0&quot;명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b/>
      <sz val="24"/>
      <name val="굴림체"/>
      <family val="3"/>
      <charset val="129"/>
    </font>
    <font>
      <sz val="14"/>
      <name val="HY헤드라인M"/>
      <family val="1"/>
      <charset val="129"/>
    </font>
    <font>
      <b/>
      <sz val="11"/>
      <name val="굴림체"/>
      <family val="3"/>
      <charset val="129"/>
    </font>
    <font>
      <sz val="11"/>
      <name val="맑은 고딕"/>
      <family val="2"/>
      <charset val="129"/>
      <scheme val="minor"/>
    </font>
    <font>
      <sz val="11"/>
      <color rgb="FF0000FF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sz val="1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5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8" fillId="0" borderId="0" xfId="3" applyFont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3" fillId="0" borderId="0" xfId="3" applyFont="1" applyAlignment="1">
      <alignment horizontal="right" vertical="center"/>
    </xf>
    <xf numFmtId="0" fontId="8" fillId="0" borderId="0" xfId="3" applyFont="1" applyBorder="1" applyAlignment="1">
      <alignment horizontal="left" vertical="center"/>
    </xf>
    <xf numFmtId="49" fontId="9" fillId="3" borderId="5" xfId="3" applyNumberFormat="1" applyFont="1" applyFill="1" applyBorder="1" applyAlignment="1">
      <alignment horizontal="center" vertical="center" shrinkToFit="1"/>
    </xf>
    <xf numFmtId="41" fontId="9" fillId="3" borderId="1" xfId="5" applyFont="1" applyFill="1" applyBorder="1" applyAlignment="1">
      <alignment horizontal="right" vertical="center" shrinkToFit="1"/>
    </xf>
    <xf numFmtId="49" fontId="9" fillId="3" borderId="1" xfId="3" applyNumberFormat="1" applyFont="1" applyFill="1" applyBorder="1" applyAlignment="1">
      <alignment horizontal="center" vertical="center" shrinkToFit="1"/>
    </xf>
    <xf numFmtId="0" fontId="9" fillId="3" borderId="6" xfId="3" applyFont="1" applyFill="1" applyBorder="1" applyAlignment="1">
      <alignment horizontal="center" vertical="center" shrinkToFit="1"/>
    </xf>
    <xf numFmtId="41" fontId="9" fillId="3" borderId="1" xfId="5" applyFont="1" applyFill="1" applyBorder="1" applyAlignment="1">
      <alignment horizontal="center" vertical="center" shrinkToFit="1"/>
    </xf>
    <xf numFmtId="0" fontId="9" fillId="4" borderId="7" xfId="3" applyFont="1" applyFill="1" applyBorder="1" applyAlignment="1">
      <alignment horizontal="center" vertical="center" shrinkToFit="1"/>
    </xf>
    <xf numFmtId="41" fontId="9" fillId="4" borderId="8" xfId="5" applyFont="1" applyFill="1" applyBorder="1" applyAlignment="1">
      <alignment horizontal="center" vertical="center" shrinkToFit="1"/>
    </xf>
    <xf numFmtId="0" fontId="9" fillId="4" borderId="8" xfId="3" applyFont="1" applyFill="1" applyBorder="1" applyAlignment="1">
      <alignment horizontal="center" vertical="center" shrinkToFit="1"/>
    </xf>
    <xf numFmtId="176" fontId="9" fillId="4" borderId="8" xfId="3" applyNumberFormat="1" applyFont="1" applyFill="1" applyBorder="1" applyAlignment="1">
      <alignment horizontal="center" vertical="center" shrinkToFit="1"/>
    </xf>
    <xf numFmtId="41" fontId="9" fillId="4" borderId="9" xfId="3" applyNumberFormat="1" applyFont="1" applyFill="1" applyBorder="1" applyAlignment="1">
      <alignment horizontal="center" vertical="center" shrinkToFit="1"/>
    </xf>
    <xf numFmtId="49" fontId="9" fillId="4" borderId="2" xfId="4" applyNumberFormat="1" applyFont="1" applyFill="1" applyBorder="1" applyAlignment="1">
      <alignment horizontal="center" vertical="center" shrinkToFit="1"/>
    </xf>
    <xf numFmtId="41" fontId="9" fillId="4" borderId="3" xfId="5" applyFont="1" applyFill="1" applyBorder="1" applyAlignment="1">
      <alignment horizontal="center" vertical="center" shrinkToFit="1"/>
    </xf>
    <xf numFmtId="49" fontId="9" fillId="4" borderId="3" xfId="4" applyNumberFormat="1" applyFont="1" applyFill="1" applyBorder="1" applyAlignment="1">
      <alignment horizontal="center" vertical="center" shrinkToFit="1"/>
    </xf>
    <xf numFmtId="0" fontId="9" fillId="4" borderId="3" xfId="4" applyFont="1" applyFill="1" applyBorder="1" applyAlignment="1">
      <alignment horizontal="center" vertical="center" shrinkToFit="1"/>
    </xf>
    <xf numFmtId="14" fontId="9" fillId="4" borderId="3" xfId="4" applyNumberFormat="1" applyFont="1" applyFill="1" applyBorder="1" applyAlignment="1">
      <alignment horizontal="center" vertical="center" shrinkToFit="1"/>
    </xf>
    <xf numFmtId="14" fontId="9" fillId="4" borderId="4" xfId="4" applyNumberFormat="1" applyFont="1" applyFill="1" applyBorder="1" applyAlignment="1">
      <alignment horizontal="center" vertical="center" shrinkToFit="1"/>
    </xf>
    <xf numFmtId="176" fontId="9" fillId="3" borderId="1" xfId="5" applyNumberFormat="1" applyFont="1" applyFill="1" applyBorder="1" applyAlignment="1">
      <alignment horizontal="center" vertical="center" shrinkToFit="1"/>
    </xf>
    <xf numFmtId="0" fontId="9" fillId="3" borderId="1" xfId="3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41" fontId="9" fillId="4" borderId="8" xfId="3" applyNumberFormat="1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10" fillId="0" borderId="0" xfId="0" applyFont="1">
      <alignment vertical="center"/>
    </xf>
    <xf numFmtId="0" fontId="0" fillId="0" borderId="0" xfId="0">
      <alignment vertical="center"/>
    </xf>
    <xf numFmtId="49" fontId="9" fillId="3" borderId="5" xfId="3" applyNumberFormat="1" applyFont="1" applyFill="1" applyBorder="1" applyAlignment="1">
      <alignment horizontal="center" vertical="center" shrinkToFit="1"/>
    </xf>
    <xf numFmtId="49" fontId="9" fillId="3" borderId="1" xfId="3" applyNumberFormat="1" applyFont="1" applyFill="1" applyBorder="1" applyAlignment="1">
      <alignment horizontal="center" vertical="center" shrinkToFit="1"/>
    </xf>
    <xf numFmtId="0" fontId="9" fillId="3" borderId="6" xfId="3" applyFont="1" applyFill="1" applyBorder="1" applyAlignment="1">
      <alignment horizontal="center" vertical="center" shrinkToFit="1"/>
    </xf>
    <xf numFmtId="41" fontId="9" fillId="3" borderId="1" xfId="5" applyFont="1" applyFill="1" applyBorder="1" applyAlignment="1">
      <alignment horizontal="center" vertical="center" shrinkToFit="1"/>
    </xf>
    <xf numFmtId="176" fontId="9" fillId="3" borderId="1" xfId="5" applyNumberFormat="1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1" xfId="0" applyFont="1" applyFill="1" applyBorder="1" applyAlignment="1">
      <alignment horizontal="left" vertical="center" shrinkToFit="1"/>
    </xf>
    <xf numFmtId="0" fontId="10" fillId="0" borderId="0" xfId="0" applyFont="1">
      <alignment vertical="center"/>
    </xf>
    <xf numFmtId="49" fontId="12" fillId="2" borderId="1" xfId="0" applyNumberFormat="1" applyFont="1" applyFill="1" applyBorder="1" applyAlignment="1">
      <alignment horizontal="left" vertical="center"/>
    </xf>
    <xf numFmtId="3" fontId="12" fillId="2" borderId="1" xfId="0" applyNumberFormat="1" applyFont="1" applyFill="1" applyBorder="1" applyAlignment="1">
      <alignment horizontal="right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10" fillId="0" borderId="0" xfId="0" applyFont="1">
      <alignment vertical="center"/>
    </xf>
    <xf numFmtId="49" fontId="12" fillId="0" borderId="1" xfId="0" applyNumberFormat="1" applyFont="1" applyBorder="1" applyAlignment="1">
      <alignment horizontal="center" vertical="center"/>
    </xf>
    <xf numFmtId="49" fontId="12" fillId="0" borderId="1" xfId="4" applyNumberFormat="1" applyFont="1" applyFill="1" applyBorder="1" applyAlignment="1">
      <alignment vertical="center" wrapText="1" shrinkToFit="1"/>
    </xf>
    <xf numFmtId="41" fontId="12" fillId="0" borderId="1" xfId="5" applyFont="1" applyFill="1" applyBorder="1" applyAlignment="1">
      <alignment horizontal="right" vertical="center" wrapText="1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shrinkToFit="1"/>
    </xf>
    <xf numFmtId="49" fontId="12" fillId="2" borderId="5" xfId="0" applyNumberFormat="1" applyFont="1" applyFill="1" applyBorder="1" applyAlignment="1">
      <alignment horizontal="center" vertical="center"/>
    </xf>
    <xf numFmtId="49" fontId="12" fillId="0" borderId="5" xfId="4" applyNumberFormat="1" applyFont="1" applyFill="1" applyBorder="1" applyAlignment="1">
      <alignment horizontal="center" vertical="center" wrapText="1" shrinkToFit="1"/>
    </xf>
    <xf numFmtId="0" fontId="6" fillId="2" borderId="6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right" vertical="center"/>
    </xf>
    <xf numFmtId="177" fontId="3" fillId="0" borderId="1" xfId="0" applyNumberFormat="1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49" fontId="12" fillId="0" borderId="5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 shrinkToFit="1"/>
    </xf>
    <xf numFmtId="0" fontId="6" fillId="0" borderId="6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0" fontId="10" fillId="0" borderId="0" xfId="0" applyFont="1">
      <alignment vertical="center"/>
    </xf>
    <xf numFmtId="49" fontId="12" fillId="0" borderId="5" xfId="4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left" vertical="center" shrinkToFit="1"/>
    </xf>
    <xf numFmtId="49" fontId="12" fillId="2" borderId="1" xfId="0" applyNumberFormat="1" applyFont="1" applyFill="1" applyBorder="1" applyAlignment="1">
      <alignment horizontal="left" vertical="center"/>
    </xf>
    <xf numFmtId="3" fontId="12" fillId="2" borderId="1" xfId="0" applyNumberFormat="1" applyFont="1" applyFill="1" applyBorder="1" applyAlignment="1">
      <alignment horizontal="right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2" borderId="6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left" vertical="center" wrapText="1"/>
    </xf>
    <xf numFmtId="41" fontId="14" fillId="2" borderId="1" xfId="7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 shrinkToFit="1"/>
    </xf>
    <xf numFmtId="0" fontId="16" fillId="5" borderId="1" xfId="0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left" vertical="center" wrapText="1" shrinkToFit="1"/>
    </xf>
    <xf numFmtId="20" fontId="6" fillId="0" borderId="6" xfId="0" applyNumberFormat="1" applyFont="1" applyFill="1" applyBorder="1" applyAlignment="1">
      <alignment horizontal="center" vertical="center" shrinkToFit="1"/>
    </xf>
    <xf numFmtId="0" fontId="7" fillId="0" borderId="0" xfId="3" applyFont="1" applyFill="1" applyBorder="1" applyAlignment="1">
      <alignment horizontal="center" vertical="center"/>
    </xf>
  </cellXfs>
  <cellStyles count="8">
    <cellStyle name="쉼표 [0]" xfId="7" builtinId="6"/>
    <cellStyle name="쉼표 [0] 2" xfId="5"/>
    <cellStyle name="표준" xfId="0" builtinId="0"/>
    <cellStyle name="표준 147" xfId="1"/>
    <cellStyle name="표준 2" xfId="3"/>
    <cellStyle name="표준 3" xfId="4"/>
    <cellStyle name="표준 39" xfId="2"/>
    <cellStyle name="표준 41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view="pageBreakPreview" zoomScale="85" zoomScaleNormal="100" zoomScaleSheetLayoutView="85" workbookViewId="0">
      <selection sqref="A1:G1"/>
    </sheetView>
  </sheetViews>
  <sheetFormatPr defaultRowHeight="16.5"/>
  <cols>
    <col min="1" max="1" width="10.625" style="6" bestFit="1" customWidth="1"/>
    <col min="2" max="2" width="12.75" style="6" bestFit="1" customWidth="1"/>
    <col min="3" max="3" width="18.5" style="6" customWidth="1"/>
    <col min="4" max="4" width="45.875" customWidth="1"/>
    <col min="5" max="5" width="16.125" style="6" customWidth="1"/>
    <col min="6" max="6" width="13.5" style="68" customWidth="1"/>
    <col min="7" max="7" width="10.25" style="6" customWidth="1"/>
  </cols>
  <sheetData>
    <row r="1" spans="1:7" ht="37.5" customHeight="1">
      <c r="A1" s="78" t="s">
        <v>21</v>
      </c>
      <c r="B1" s="78"/>
      <c r="C1" s="78"/>
      <c r="D1" s="78"/>
      <c r="E1" s="78"/>
      <c r="F1" s="78"/>
      <c r="G1" s="78"/>
    </row>
    <row r="2" spans="1:7" ht="15" customHeight="1" thickBot="1">
      <c r="A2" s="1"/>
      <c r="B2" s="1"/>
      <c r="C2" s="1"/>
      <c r="D2" s="8"/>
      <c r="E2" s="8"/>
      <c r="F2" s="67"/>
      <c r="G2" s="7" t="s">
        <v>11</v>
      </c>
    </row>
    <row r="3" spans="1:7" ht="23.1" customHeight="1">
      <c r="A3" s="19" t="s">
        <v>2</v>
      </c>
      <c r="B3" s="20" t="s">
        <v>1</v>
      </c>
      <c r="C3" s="21" t="s">
        <v>4</v>
      </c>
      <c r="D3" s="22" t="s">
        <v>0</v>
      </c>
      <c r="E3" s="20" t="s">
        <v>9</v>
      </c>
      <c r="F3" s="23" t="s">
        <v>8</v>
      </c>
      <c r="G3" s="24" t="s">
        <v>5</v>
      </c>
    </row>
    <row r="4" spans="1:7" s="5" customFormat="1" ht="23.1" customHeight="1">
      <c r="A4" s="56" t="s">
        <v>3</v>
      </c>
      <c r="B4" s="59" t="s">
        <v>22</v>
      </c>
      <c r="C4" s="64" t="s">
        <v>23</v>
      </c>
      <c r="D4" s="73" t="s">
        <v>24</v>
      </c>
      <c r="E4" s="65">
        <v>120000</v>
      </c>
      <c r="F4" s="75">
        <v>4</v>
      </c>
      <c r="G4" s="58" t="s">
        <v>12</v>
      </c>
    </row>
    <row r="5" spans="1:7" s="55" customFormat="1" ht="23.1" customHeight="1">
      <c r="A5" s="56" t="s">
        <v>3</v>
      </c>
      <c r="B5" s="59" t="s">
        <v>25</v>
      </c>
      <c r="C5" s="64" t="s">
        <v>26</v>
      </c>
      <c r="D5" s="74" t="s">
        <v>90</v>
      </c>
      <c r="E5" s="65">
        <v>120000</v>
      </c>
      <c r="F5" s="75">
        <v>4</v>
      </c>
      <c r="G5" s="58" t="s">
        <v>12</v>
      </c>
    </row>
    <row r="6" spans="1:7" s="55" customFormat="1" ht="23.1" customHeight="1">
      <c r="A6" s="56"/>
      <c r="B6" s="66"/>
      <c r="C6" s="57"/>
      <c r="D6" s="70"/>
      <c r="E6" s="71"/>
      <c r="F6" s="27"/>
      <c r="G6" s="69"/>
    </row>
    <row r="7" spans="1:7" ht="23.1" customHeight="1">
      <c r="A7" s="9" t="s">
        <v>6</v>
      </c>
      <c r="B7" s="10"/>
      <c r="C7" s="11"/>
      <c r="D7" s="25">
        <f>COUNTA(D4:D6)</f>
        <v>2</v>
      </c>
      <c r="E7" s="10">
        <f>SUM(E4:E6)</f>
        <v>240000</v>
      </c>
      <c r="F7" s="26"/>
      <c r="G7" s="12"/>
    </row>
    <row r="8" spans="1:7" s="55" customFormat="1" ht="23.1" customHeight="1">
      <c r="A8" s="56" t="s">
        <v>15</v>
      </c>
      <c r="B8" s="59" t="s">
        <v>27</v>
      </c>
      <c r="C8" s="64" t="s">
        <v>13</v>
      </c>
      <c r="D8" s="63" t="s">
        <v>28</v>
      </c>
      <c r="E8" s="65">
        <v>46200</v>
      </c>
      <c r="F8" s="72">
        <v>3</v>
      </c>
      <c r="G8" s="58" t="s">
        <v>12</v>
      </c>
    </row>
    <row r="9" spans="1:7" s="38" customFormat="1" ht="23.1" customHeight="1">
      <c r="A9" s="56" t="s">
        <v>15</v>
      </c>
      <c r="B9" s="59" t="s">
        <v>27</v>
      </c>
      <c r="C9" s="64" t="s">
        <v>18</v>
      </c>
      <c r="D9" s="63" t="s">
        <v>29</v>
      </c>
      <c r="E9" s="65">
        <v>110000</v>
      </c>
      <c r="F9" s="72">
        <v>4</v>
      </c>
      <c r="G9" s="58" t="s">
        <v>12</v>
      </c>
    </row>
    <row r="10" spans="1:7" s="4" customFormat="1" ht="23.1" customHeight="1">
      <c r="A10" s="56" t="s">
        <v>15</v>
      </c>
      <c r="B10" s="59" t="s">
        <v>30</v>
      </c>
      <c r="C10" s="64" t="s">
        <v>31</v>
      </c>
      <c r="D10" s="76" t="s">
        <v>32</v>
      </c>
      <c r="E10" s="65">
        <v>116000</v>
      </c>
      <c r="F10" s="72">
        <v>4</v>
      </c>
      <c r="G10" s="58" t="s">
        <v>12</v>
      </c>
    </row>
    <row r="11" spans="1:7" s="4" customFormat="1" ht="23.1" customHeight="1">
      <c r="A11" s="56" t="s">
        <v>15</v>
      </c>
      <c r="B11" s="59" t="s">
        <v>33</v>
      </c>
      <c r="C11" s="64" t="s">
        <v>17</v>
      </c>
      <c r="D11" s="76" t="s">
        <v>34</v>
      </c>
      <c r="E11" s="65">
        <v>80000</v>
      </c>
      <c r="F11" s="72">
        <v>4</v>
      </c>
      <c r="G11" s="58" t="s">
        <v>12</v>
      </c>
    </row>
    <row r="12" spans="1:7" s="38" customFormat="1" ht="23.1" customHeight="1">
      <c r="A12" s="56" t="s">
        <v>15</v>
      </c>
      <c r="B12" s="59" t="s">
        <v>35</v>
      </c>
      <c r="C12" s="64" t="s">
        <v>36</v>
      </c>
      <c r="D12" s="63" t="s">
        <v>37</v>
      </c>
      <c r="E12" s="65">
        <v>72000</v>
      </c>
      <c r="F12" s="72">
        <v>4</v>
      </c>
      <c r="G12" s="58" t="s">
        <v>12</v>
      </c>
    </row>
    <row r="13" spans="1:7" s="38" customFormat="1" ht="23.1" customHeight="1">
      <c r="A13" s="56" t="s">
        <v>15</v>
      </c>
      <c r="B13" s="59" t="s">
        <v>35</v>
      </c>
      <c r="C13" s="64" t="s">
        <v>38</v>
      </c>
      <c r="D13" s="63" t="s">
        <v>39</v>
      </c>
      <c r="E13" s="65">
        <v>120000</v>
      </c>
      <c r="F13" s="72">
        <v>4</v>
      </c>
      <c r="G13" s="58" t="s">
        <v>12</v>
      </c>
    </row>
    <row r="14" spans="1:7" s="38" customFormat="1" ht="23.1" customHeight="1">
      <c r="A14" s="56" t="s">
        <v>15</v>
      </c>
      <c r="B14" s="59" t="s">
        <v>25</v>
      </c>
      <c r="C14" s="64" t="s">
        <v>40</v>
      </c>
      <c r="D14" s="63" t="s">
        <v>41</v>
      </c>
      <c r="E14" s="65">
        <v>65000</v>
      </c>
      <c r="F14" s="72">
        <v>4</v>
      </c>
      <c r="G14" s="58" t="s">
        <v>12</v>
      </c>
    </row>
    <row r="15" spans="1:7" s="37" customFormat="1" ht="23.1" customHeight="1">
      <c r="A15" s="56" t="s">
        <v>15</v>
      </c>
      <c r="B15" s="59" t="s">
        <v>42</v>
      </c>
      <c r="C15" s="64" t="s">
        <v>43</v>
      </c>
      <c r="D15" s="63" t="s">
        <v>28</v>
      </c>
      <c r="E15" s="65">
        <v>64000</v>
      </c>
      <c r="F15" s="72">
        <v>4</v>
      </c>
      <c r="G15" s="58" t="s">
        <v>12</v>
      </c>
    </row>
    <row r="16" spans="1:7" s="55" customFormat="1" ht="23.1" customHeight="1">
      <c r="A16" s="56" t="s">
        <v>15</v>
      </c>
      <c r="B16" s="59" t="s">
        <v>44</v>
      </c>
      <c r="C16" s="64" t="s">
        <v>13</v>
      </c>
      <c r="D16" s="63" t="s">
        <v>45</v>
      </c>
      <c r="E16" s="65">
        <v>81100</v>
      </c>
      <c r="F16" s="72">
        <v>4</v>
      </c>
      <c r="G16" s="58" t="s">
        <v>12</v>
      </c>
    </row>
    <row r="17" spans="1:7" s="55" customFormat="1" ht="23.1" customHeight="1">
      <c r="A17" s="56" t="s">
        <v>15</v>
      </c>
      <c r="B17" s="59" t="s">
        <v>46</v>
      </c>
      <c r="C17" s="64" t="s">
        <v>47</v>
      </c>
      <c r="D17" s="63" t="s">
        <v>48</v>
      </c>
      <c r="E17" s="65">
        <v>56000</v>
      </c>
      <c r="F17" s="72">
        <v>4</v>
      </c>
      <c r="G17" s="77" t="s">
        <v>12</v>
      </c>
    </row>
    <row r="18" spans="1:7" s="55" customFormat="1" ht="23.1" customHeight="1">
      <c r="A18" s="56" t="s">
        <v>15</v>
      </c>
      <c r="B18" s="59" t="s">
        <v>49</v>
      </c>
      <c r="C18" s="64" t="s">
        <v>50</v>
      </c>
      <c r="D18" s="76" t="s">
        <v>51</v>
      </c>
      <c r="E18" s="65">
        <v>68000</v>
      </c>
      <c r="F18" s="72">
        <v>4</v>
      </c>
      <c r="G18" s="58" t="s">
        <v>12</v>
      </c>
    </row>
    <row r="19" spans="1:7" s="55" customFormat="1" ht="23.1" customHeight="1">
      <c r="A19" s="56" t="s">
        <v>15</v>
      </c>
      <c r="B19" s="59" t="s">
        <v>52</v>
      </c>
      <c r="C19" s="64" t="s">
        <v>13</v>
      </c>
      <c r="D19" s="63" t="s">
        <v>53</v>
      </c>
      <c r="E19" s="65">
        <v>90100</v>
      </c>
      <c r="F19" s="72">
        <v>4</v>
      </c>
      <c r="G19" s="58" t="s">
        <v>12</v>
      </c>
    </row>
    <row r="20" spans="1:7" s="55" customFormat="1" ht="23.1" customHeight="1">
      <c r="A20" s="56" t="s">
        <v>15</v>
      </c>
      <c r="B20" s="59" t="s">
        <v>54</v>
      </c>
      <c r="C20" s="64" t="s">
        <v>55</v>
      </c>
      <c r="D20" s="63" t="s">
        <v>56</v>
      </c>
      <c r="E20" s="65">
        <v>60000</v>
      </c>
      <c r="F20" s="72">
        <v>3</v>
      </c>
      <c r="G20" s="58" t="s">
        <v>12</v>
      </c>
    </row>
    <row r="21" spans="1:7" s="29" customFormat="1" ht="23.1" customHeight="1">
      <c r="A21" s="50"/>
      <c r="B21" s="43"/>
      <c r="C21" s="41"/>
      <c r="D21" s="39"/>
      <c r="E21" s="42"/>
      <c r="F21" s="54"/>
      <c r="G21" s="52"/>
    </row>
    <row r="22" spans="1:7" s="3" customFormat="1" ht="23.1" customHeight="1">
      <c r="A22" s="9" t="s">
        <v>6</v>
      </c>
      <c r="B22" s="10"/>
      <c r="C22" s="11"/>
      <c r="D22" s="25">
        <f>COUNTA(D8:D21)</f>
        <v>13</v>
      </c>
      <c r="E22" s="10">
        <f>SUM(E8:E21)</f>
        <v>1028400</v>
      </c>
      <c r="F22" s="26"/>
      <c r="G22" s="12"/>
    </row>
    <row r="23" spans="1:7" s="2" customFormat="1" ht="23.1" customHeight="1">
      <c r="A23" s="56" t="s">
        <v>16</v>
      </c>
      <c r="B23" s="59" t="s">
        <v>27</v>
      </c>
      <c r="C23" s="64" t="s">
        <v>57</v>
      </c>
      <c r="D23" s="63" t="s">
        <v>58</v>
      </c>
      <c r="E23" s="65">
        <v>59000</v>
      </c>
      <c r="F23" s="72">
        <v>4</v>
      </c>
      <c r="G23" s="58" t="s">
        <v>12</v>
      </c>
    </row>
    <row r="24" spans="1:7" s="30" customFormat="1" ht="23.1" customHeight="1">
      <c r="A24" s="56" t="s">
        <v>16</v>
      </c>
      <c r="B24" s="59" t="s">
        <v>33</v>
      </c>
      <c r="C24" s="64" t="s">
        <v>50</v>
      </c>
      <c r="D24" s="74" t="s">
        <v>59</v>
      </c>
      <c r="E24" s="65">
        <v>104000</v>
      </c>
      <c r="F24" s="72">
        <v>4</v>
      </c>
      <c r="G24" s="58" t="s">
        <v>12</v>
      </c>
    </row>
    <row r="25" spans="1:7" s="44" customFormat="1" ht="23.1" customHeight="1">
      <c r="A25" s="56" t="s">
        <v>16</v>
      </c>
      <c r="B25" s="59" t="s">
        <v>35</v>
      </c>
      <c r="C25" s="64" t="s">
        <v>14</v>
      </c>
      <c r="D25" s="63" t="s">
        <v>60</v>
      </c>
      <c r="E25" s="65">
        <v>112000</v>
      </c>
      <c r="F25" s="72">
        <v>4</v>
      </c>
      <c r="G25" s="58" t="s">
        <v>12</v>
      </c>
    </row>
    <row r="26" spans="1:7" s="44" customFormat="1" ht="23.1" customHeight="1">
      <c r="A26" s="56" t="s">
        <v>16</v>
      </c>
      <c r="B26" s="59" t="s">
        <v>61</v>
      </c>
      <c r="C26" s="64" t="s">
        <v>62</v>
      </c>
      <c r="D26" s="63" t="s">
        <v>63</v>
      </c>
      <c r="E26" s="65">
        <v>60000</v>
      </c>
      <c r="F26" s="72">
        <v>4</v>
      </c>
      <c r="G26" s="58" t="s">
        <v>12</v>
      </c>
    </row>
    <row r="27" spans="1:7" s="60" customFormat="1" ht="23.1" customHeight="1">
      <c r="A27" s="56" t="s">
        <v>16</v>
      </c>
      <c r="B27" s="59" t="s">
        <v>64</v>
      </c>
      <c r="C27" s="64" t="s">
        <v>65</v>
      </c>
      <c r="D27" s="63" t="s">
        <v>19</v>
      </c>
      <c r="E27" s="65">
        <v>70000</v>
      </c>
      <c r="F27" s="72">
        <v>4</v>
      </c>
      <c r="G27" s="58" t="s">
        <v>12</v>
      </c>
    </row>
    <row r="28" spans="1:7" s="60" customFormat="1" ht="23.1" customHeight="1">
      <c r="A28" s="56" t="s">
        <v>16</v>
      </c>
      <c r="B28" s="59" t="s">
        <v>42</v>
      </c>
      <c r="C28" s="64" t="s">
        <v>66</v>
      </c>
      <c r="D28" s="74" t="s">
        <v>59</v>
      </c>
      <c r="E28" s="65">
        <v>89000</v>
      </c>
      <c r="F28" s="72">
        <v>4</v>
      </c>
      <c r="G28" s="58" t="s">
        <v>12</v>
      </c>
    </row>
    <row r="29" spans="1:7" s="60" customFormat="1" ht="23.1" customHeight="1">
      <c r="A29" s="56" t="s">
        <v>16</v>
      </c>
      <c r="B29" s="59" t="s">
        <v>42</v>
      </c>
      <c r="C29" s="64" t="s">
        <v>20</v>
      </c>
      <c r="D29" s="63" t="s">
        <v>67</v>
      </c>
      <c r="E29" s="65">
        <v>120000</v>
      </c>
      <c r="F29" s="72">
        <v>4</v>
      </c>
      <c r="G29" s="58" t="s">
        <v>12</v>
      </c>
    </row>
    <row r="30" spans="1:7" s="60" customFormat="1" ht="23.1" customHeight="1">
      <c r="A30" s="56" t="s">
        <v>16</v>
      </c>
      <c r="B30" s="59" t="s">
        <v>68</v>
      </c>
      <c r="C30" s="64" t="s">
        <v>69</v>
      </c>
      <c r="D30" s="63" t="s">
        <v>70</v>
      </c>
      <c r="E30" s="65">
        <v>46000</v>
      </c>
      <c r="F30" s="72">
        <v>4</v>
      </c>
      <c r="G30" s="58" t="s">
        <v>12</v>
      </c>
    </row>
    <row r="31" spans="1:7" s="60" customFormat="1" ht="23.1" customHeight="1">
      <c r="A31" s="56" t="s">
        <v>16</v>
      </c>
      <c r="B31" s="59" t="s">
        <v>44</v>
      </c>
      <c r="C31" s="64" t="s">
        <v>71</v>
      </c>
      <c r="D31" s="63" t="s">
        <v>72</v>
      </c>
      <c r="E31" s="65">
        <v>89000</v>
      </c>
      <c r="F31" s="72">
        <v>4</v>
      </c>
      <c r="G31" s="58" t="s">
        <v>12</v>
      </c>
    </row>
    <row r="32" spans="1:7" s="60" customFormat="1" ht="23.1" customHeight="1">
      <c r="A32" s="56" t="s">
        <v>16</v>
      </c>
      <c r="B32" s="59" t="s">
        <v>73</v>
      </c>
      <c r="C32" s="64" t="s">
        <v>74</v>
      </c>
      <c r="D32" s="63" t="s">
        <v>59</v>
      </c>
      <c r="E32" s="65">
        <v>45500</v>
      </c>
      <c r="F32" s="72">
        <v>4</v>
      </c>
      <c r="G32" s="58" t="s">
        <v>12</v>
      </c>
    </row>
    <row r="33" spans="1:7" s="60" customFormat="1" ht="23.1" customHeight="1">
      <c r="A33" s="56" t="s">
        <v>16</v>
      </c>
      <c r="B33" s="59" t="s">
        <v>75</v>
      </c>
      <c r="C33" s="64" t="s">
        <v>76</v>
      </c>
      <c r="D33" s="63" t="s">
        <v>77</v>
      </c>
      <c r="E33" s="65">
        <v>66000</v>
      </c>
      <c r="F33" s="72">
        <v>4</v>
      </c>
      <c r="G33" s="58" t="s">
        <v>12</v>
      </c>
    </row>
    <row r="34" spans="1:7" s="60" customFormat="1" ht="23.1" customHeight="1">
      <c r="A34" s="56" t="s">
        <v>16</v>
      </c>
      <c r="B34" s="59" t="s">
        <v>78</v>
      </c>
      <c r="C34" s="64" t="s">
        <v>79</v>
      </c>
      <c r="D34" s="63" t="s">
        <v>28</v>
      </c>
      <c r="E34" s="65">
        <v>52000</v>
      </c>
      <c r="F34" s="72">
        <v>4</v>
      </c>
      <c r="G34" s="58" t="s">
        <v>12</v>
      </c>
    </row>
    <row r="35" spans="1:7" s="60" customFormat="1" ht="23.1" customHeight="1">
      <c r="A35" s="56" t="s">
        <v>16</v>
      </c>
      <c r="B35" s="59" t="s">
        <v>80</v>
      </c>
      <c r="C35" s="64" t="s">
        <v>89</v>
      </c>
      <c r="D35" s="63" t="s">
        <v>81</v>
      </c>
      <c r="E35" s="65">
        <v>64000</v>
      </c>
      <c r="F35" s="72">
        <v>4</v>
      </c>
      <c r="G35" s="58" t="s">
        <v>12</v>
      </c>
    </row>
    <row r="36" spans="1:7" s="60" customFormat="1" ht="23.1" customHeight="1">
      <c r="A36" s="56" t="s">
        <v>16</v>
      </c>
      <c r="B36" s="59" t="s">
        <v>52</v>
      </c>
      <c r="C36" s="64" t="s">
        <v>82</v>
      </c>
      <c r="D36" s="63" t="s">
        <v>83</v>
      </c>
      <c r="E36" s="65">
        <v>104000</v>
      </c>
      <c r="F36" s="72">
        <v>4</v>
      </c>
      <c r="G36" s="58" t="s">
        <v>12</v>
      </c>
    </row>
    <row r="37" spans="1:7" s="60" customFormat="1" ht="23.1" customHeight="1">
      <c r="A37" s="56" t="s">
        <v>16</v>
      </c>
      <c r="B37" s="59" t="s">
        <v>52</v>
      </c>
      <c r="C37" s="64" t="s">
        <v>84</v>
      </c>
      <c r="D37" s="63" t="s">
        <v>85</v>
      </c>
      <c r="E37" s="65">
        <v>120000</v>
      </c>
      <c r="F37" s="72">
        <v>4</v>
      </c>
      <c r="G37" s="58" t="s">
        <v>12</v>
      </c>
    </row>
    <row r="38" spans="1:7" s="60" customFormat="1" ht="23.1" customHeight="1">
      <c r="A38" s="56" t="s">
        <v>16</v>
      </c>
      <c r="B38" s="59" t="s">
        <v>86</v>
      </c>
      <c r="C38" s="64" t="s">
        <v>79</v>
      </c>
      <c r="D38" s="63" t="s">
        <v>87</v>
      </c>
      <c r="E38" s="65">
        <v>90000</v>
      </c>
      <c r="F38" s="72">
        <v>4</v>
      </c>
      <c r="G38" s="58" t="s">
        <v>12</v>
      </c>
    </row>
    <row r="39" spans="1:7" s="40" customFormat="1" ht="23.1" customHeight="1">
      <c r="A39" s="51"/>
      <c r="B39" s="45"/>
      <c r="C39" s="46"/>
      <c r="D39" s="49"/>
      <c r="E39" s="47"/>
      <c r="F39" s="27"/>
      <c r="G39" s="48"/>
    </row>
    <row r="40" spans="1:7" s="31" customFormat="1" ht="23.1" customHeight="1">
      <c r="A40" s="32" t="s">
        <v>6</v>
      </c>
      <c r="B40" s="35"/>
      <c r="C40" s="33"/>
      <c r="D40" s="36">
        <f>COUNTA(D23:D39)</f>
        <v>16</v>
      </c>
      <c r="E40" s="35">
        <f>SUM(E23:E39)</f>
        <v>1290500</v>
      </c>
      <c r="F40" s="26"/>
      <c r="G40" s="34"/>
    </row>
    <row r="41" spans="1:7" s="2" customFormat="1" ht="22.5" customHeight="1">
      <c r="A41" s="56" t="s">
        <v>10</v>
      </c>
      <c r="B41" s="59" t="s">
        <v>88</v>
      </c>
      <c r="C41" s="64"/>
      <c r="D41" s="63"/>
      <c r="E41" s="65"/>
      <c r="F41" s="72"/>
      <c r="G41" s="58"/>
    </row>
    <row r="42" spans="1:7" s="60" customFormat="1" ht="23.1" customHeight="1">
      <c r="A42" s="61"/>
      <c r="B42" s="59"/>
      <c r="C42" s="57"/>
      <c r="D42" s="57"/>
      <c r="E42" s="53"/>
      <c r="F42" s="62"/>
      <c r="G42" s="58"/>
    </row>
    <row r="43" spans="1:7" ht="23.1" customHeight="1">
      <c r="A43" s="9" t="s">
        <v>6</v>
      </c>
      <c r="B43" s="13"/>
      <c r="C43" s="11"/>
      <c r="D43" s="25">
        <f>COUNTA(D41:D42)</f>
        <v>0</v>
      </c>
      <c r="E43" s="13">
        <f>SUM(E41:E42)</f>
        <v>0</v>
      </c>
      <c r="F43" s="26"/>
      <c r="G43" s="12"/>
    </row>
    <row r="44" spans="1:7" ht="23.1" customHeight="1" thickBot="1">
      <c r="A44" s="14" t="s">
        <v>7</v>
      </c>
      <c r="B44" s="15"/>
      <c r="C44" s="16"/>
      <c r="D44" s="17">
        <f>D7+D22+D40+D43</f>
        <v>31</v>
      </c>
      <c r="E44" s="15">
        <f>E7+E22+E40+E43</f>
        <v>2558900</v>
      </c>
      <c r="F44" s="28"/>
      <c r="G44" s="18"/>
    </row>
  </sheetData>
  <mergeCells count="1">
    <mergeCell ref="A1:G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업무추진비 사용내역</vt:lpstr>
      <vt:lpstr>'업무추진비 사용내역'!Print_Area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2020-03-13T06:39:47Z</cp:lastPrinted>
  <dcterms:created xsi:type="dcterms:W3CDTF">2015-01-05T05:49:37Z</dcterms:created>
  <dcterms:modified xsi:type="dcterms:W3CDTF">2021-07-11T09:41:10Z</dcterms:modified>
</cp:coreProperties>
</file>